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autoCompressPictures="0" defaultThemeVersion="124226"/>
  <mc:AlternateContent xmlns:mc="http://schemas.openxmlformats.org/markup-compatibility/2006">
    <mc:Choice Requires="x15">
      <x15ac:absPath xmlns:x15ac="http://schemas.microsoft.com/office/spreadsheetml/2010/11/ac" url="C:\Users\bblake\Dropbox\AEMO Stuff\The Constraint Report\2019\"/>
    </mc:Choice>
  </mc:AlternateContent>
  <xr:revisionPtr revIDLastSave="0" documentId="13_ncr:1_{8F9FB54F-A32E-4CCC-A7BC-C90F0F9EA7A3}" xr6:coauthVersionLast="45" xr6:coauthVersionMax="45" xr10:uidLastSave="{00000000-0000-0000-0000-000000000000}"/>
  <bookViews>
    <workbookView xWindow="2355" yWindow="210" windowWidth="27660" windowHeight="14925" tabRatio="917" xr2:uid="{00000000-000D-0000-FFFF-FFFF00000000}"/>
  </bookViews>
  <sheets>
    <sheet name="Index" sheetId="7" r:id="rId1"/>
    <sheet name="Constraint Changes" sheetId="16" r:id="rId2"/>
    <sheet name="Binding" sheetId="1" r:id="rId3"/>
    <sheet name="Binding FCAS" sheetId="2" r:id="rId4"/>
    <sheet name="Binding Impact" sheetId="3" r:id="rId5"/>
    <sheet name="Summary By Region" sheetId="14" r:id="rId6"/>
    <sheet name="NIL vs Outage" sheetId="15" r:id="rId7"/>
    <sheet name="Interconnector Binding" sheetId="5" r:id="rId8"/>
    <sheet name="Outages" sheetId="4" r:id="rId9"/>
    <sheet name="Outage stats" sheetId="6" r:id="rId10"/>
    <sheet name="NEM Changes" sheetId="12" r:id="rId11"/>
    <sheet name="Disclaimer" sheetId="8" r:id="rId12"/>
  </sheets>
  <externalReferences>
    <externalReference r:id="rId13"/>
    <externalReference r:id="rId14"/>
    <externalReference r:id="rId15"/>
  </externalReferences>
  <definedNames>
    <definedName name="_xlnm._FilterDatabase" localSheetId="2" hidden="1">Binding!$A$1:$F$1</definedName>
    <definedName name="_xlnm._FilterDatabase" localSheetId="3" hidden="1">'Binding FCAS'!$A$1:$D$1</definedName>
    <definedName name="_xlnm.Print_Titles" localSheetId="2">Binding!$1:$1</definedName>
    <definedName name="_xlnm.Print_Titles" localSheetId="3">'Binding FCAS'!$1:$1</definedName>
    <definedName name="_xlnm.Print_Titles" localSheetId="4">'Binding Impact'!$1:$1</definedName>
    <definedName name="_xlnm.Print_Titles" localSheetId="7">'Interconnector Binding'!$1:$1</definedName>
    <definedName name="_xlnm.Print_Titles" localSheetId="9">'Outage stats'!$1:$1</definedName>
    <definedName name="_xlnm.Print_Titles" localSheetId="8">Outages!$1:$1</definedName>
    <definedName name="RegionList">[1]Setup!$A$7:$A$11</definedName>
    <definedName name="Table_2015">[2]!T_2015outages[#All]</definedName>
    <definedName name="Table_2016">[3]!T_2015outages[#All]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N30" i="16" l="1"/>
  <c r="A18" i="7" l="1"/>
  <c r="M30" i="16" l="1"/>
  <c r="C23" i="15" l="1"/>
  <c r="D23" i="15"/>
  <c r="E23" i="15"/>
  <c r="F23" i="15"/>
  <c r="G23" i="15"/>
  <c r="B23" i="15"/>
  <c r="L30" i="16"/>
  <c r="K30" i="16"/>
  <c r="J30" i="16"/>
  <c r="I30" i="16"/>
  <c r="H30" i="16"/>
  <c r="G30" i="16"/>
  <c r="F30" i="16"/>
  <c r="E30" i="16"/>
  <c r="D30" i="16"/>
  <c r="D20" i="16"/>
  <c r="E20" i="16"/>
  <c r="F20" i="16"/>
  <c r="G20" i="16"/>
  <c r="C20" i="16"/>
  <c r="B20" i="16"/>
  <c r="G11" i="15"/>
  <c r="F11" i="15"/>
  <c r="E11" i="15"/>
  <c r="D11" i="15"/>
  <c r="C11" i="15"/>
  <c r="B11" i="15"/>
  <c r="G35" i="14"/>
  <c r="F35" i="14"/>
  <c r="E35" i="14"/>
  <c r="D35" i="14"/>
  <c r="C35" i="14"/>
  <c r="B3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Blake</author>
  </authors>
  <commentList>
    <comment ref="A6" authorId="0" shapeId="0" xr:uid="{00000000-0006-0000-0500-000001000000}">
      <text>
        <r>
          <rPr>
            <b/>
            <sz val="9"/>
            <color indexed="81"/>
            <rFont val="Arial"/>
            <family val="2"/>
          </rPr>
          <t>FCAS excluded as it will swamp the graph</t>
        </r>
        <r>
          <rPr>
            <sz val="9"/>
            <color indexed="81"/>
            <rFont val="Arial"/>
            <family val="2"/>
          </rPr>
          <t xml:space="preserve">
</t>
        </r>
      </text>
    </comment>
  </commentList>
</comments>
</file>

<file path=xl/sharedStrings.xml><?xml version="1.0" encoding="utf-8"?>
<sst xmlns="http://schemas.openxmlformats.org/spreadsheetml/2006/main" count="11965" uniqueCount="3247">
  <si>
    <t>Region</t>
  </si>
  <si>
    <t>N_X_MBTE_3A &amp; N_X_MBTE_3B</t>
  </si>
  <si>
    <t>NSW</t>
  </si>
  <si>
    <t>Quick</t>
  </si>
  <si>
    <t>Vic</t>
  </si>
  <si>
    <t>SA</t>
  </si>
  <si>
    <t>Tas</t>
  </si>
  <si>
    <t>N^^Q_NIL_B1, 2, 3, 4, 5, 6 &amp; N^Q_NIL_B</t>
  </si>
  <si>
    <t>Qld</t>
  </si>
  <si>
    <t>T_MRWF_QLIM_xx</t>
  </si>
  <si>
    <t>V&gt;&gt;V_NIL_2A_R &amp; V&gt;&gt;V_NIL_2B_R &amp; V&gt;&gt;V_NIL_2_P</t>
  </si>
  <si>
    <t>N_X_MBTE2_A &amp; N_X_MBTE2_B</t>
  </si>
  <si>
    <t>T&gt;T_NIL_110_1</t>
  </si>
  <si>
    <t>N&gt;N-NIL_LSDU</t>
  </si>
  <si>
    <t>N^^V_NIL_1</t>
  </si>
  <si>
    <t>Non-Conformance</t>
  </si>
  <si>
    <t>N^N_KKLS_1</t>
  </si>
  <si>
    <t>V::S_NIL_MAXG_xxx</t>
  </si>
  <si>
    <t>VSML_220</t>
  </si>
  <si>
    <t>V^SML_NSWRB_2</t>
  </si>
  <si>
    <t>S&gt;V_NIL_NIL_RBNW</t>
  </si>
  <si>
    <t>T&gt;T_NIL_BL_110_18_1</t>
  </si>
  <si>
    <t>Out = Nil, avoid O/L the Lake Echo Tee to Waddamana No.1 line (flow to North) for loss of Tungatinah to Waddamana No.2 110 kV line, feedback</t>
  </si>
  <si>
    <t>NC_V_YWPS2</t>
  </si>
  <si>
    <t>Non Conformance Constraint for Yallourn 'W' 2 Power Station</t>
  </si>
  <si>
    <t>SVML_ZERO</t>
  </si>
  <si>
    <t>NSA_Q_BARCALDN</t>
  </si>
  <si>
    <t>NC_V_YWPS4</t>
  </si>
  <si>
    <t>Non Conformance Constraint for Yallourn 'W' 4 Power Station</t>
  </si>
  <si>
    <t>VSML_ZERO</t>
  </si>
  <si>
    <t>NC_V_YWPS3</t>
  </si>
  <si>
    <t>Non Conformance Constraint for Yallourn 'W' 3 Power Station</t>
  </si>
  <si>
    <t>NQTE_ROC</t>
  </si>
  <si>
    <t>T^V_NIL_8</t>
  </si>
  <si>
    <t>V_MACARTHUR_ZERO</t>
  </si>
  <si>
    <t>Macarthur upper limit of 0 MW</t>
  </si>
  <si>
    <t>VTBL_ROC</t>
  </si>
  <si>
    <t>TVBL_ROC</t>
  </si>
  <si>
    <t>T&gt;T_FASH_1_N-2</t>
  </si>
  <si>
    <t>QNTE_ROC</t>
  </si>
  <si>
    <t>V::N_NIL_xxx</t>
  </si>
  <si>
    <t>T&gt;T_GTSH_IMP_4K</t>
  </si>
  <si>
    <t>NC_N_VP6</t>
  </si>
  <si>
    <t>Non Conformance Constraint for Vales Point VP6 Power Station</t>
  </si>
  <si>
    <t>V_T_NIL_BL1</t>
  </si>
  <si>
    <t>T_T_BA_JB_RC2_250</t>
  </si>
  <si>
    <t>Discretionary 250 MW upper limit on Bastyan, John Butters and Reece 2</t>
  </si>
  <si>
    <t>V::N_HWSM_xxx</t>
  </si>
  <si>
    <t>T_FASH_MAXGEN_1</t>
  </si>
  <si>
    <t>NC_N_TALWA1</t>
  </si>
  <si>
    <t>Non Conformance Constraint for Tallawarra Power Station</t>
  </si>
  <si>
    <t>NSA_V_BDL0xxx</t>
  </si>
  <si>
    <t>V&gt;&gt;V_NIL_5</t>
  </si>
  <si>
    <t>T_V_NIL_BL1</t>
  </si>
  <si>
    <t>Constraint Automation</t>
  </si>
  <si>
    <t>S_LB2WF_CONF</t>
  </si>
  <si>
    <t>Out= Nil; Limit Lake Bonney 2 &amp; 3 generation based on DVAR availability.</t>
  </si>
  <si>
    <t>NC_N_VP5</t>
  </si>
  <si>
    <t>Non Conformance Constraint for Vales Point VP5 Power Station</t>
  </si>
  <si>
    <t>NC_N_MP2</t>
  </si>
  <si>
    <t>Non Conformance Constraint for Mt Piper 2 Power Station</t>
  </si>
  <si>
    <t>I_CTRL_ISSUE_TE</t>
  </si>
  <si>
    <t>DC Link Control Issue Constraint for Terranora</t>
  </si>
  <si>
    <t>Other</t>
  </si>
  <si>
    <t>NC_Q_BRAEMAR3</t>
  </si>
  <si>
    <t>Non Conformance Constraint for Braemar 3 Power Station</t>
  </si>
  <si>
    <t>NC_V_BDL02</t>
  </si>
  <si>
    <t>V&gt;&gt;N-NIL_HA</t>
  </si>
  <si>
    <t>NC_Q_TNPS1</t>
  </si>
  <si>
    <t>Non Conformance Constraint for Tarong North Power Station</t>
  </si>
  <si>
    <t>#V-SA_RAMP_I_F</t>
  </si>
  <si>
    <t>NC_Q_BRAEMAR1</t>
  </si>
  <si>
    <t>Non Conformance Constraint for Braemar 1 Power Station</t>
  </si>
  <si>
    <t>NC_Q_GSTONE6</t>
  </si>
  <si>
    <t>Non Conformance Constraint for Gladstone 6 Power Station</t>
  </si>
  <si>
    <t>NC_Q_TARONG#1</t>
  </si>
  <si>
    <t>Non Conformance Constraint for Tarong 1 Power Station</t>
  </si>
  <si>
    <t>NC_N_HUMENSW</t>
  </si>
  <si>
    <t>Non Conformance Constraint for Hume Hydro Power Station</t>
  </si>
  <si>
    <t>V_T_NIL_FCSPS</t>
  </si>
  <si>
    <t>NC_Q_STAN-3</t>
  </si>
  <si>
    <t>Non Conformance Constraint for Stanwell STAN-3 Power Station</t>
  </si>
  <si>
    <t>#NSW1-QLD1_RAMP_I_F</t>
  </si>
  <si>
    <t>Constraint Automation, O/L 9U7/L         @LISM132 for CTG LN9X on trip of LISM132-DUNOON 9U6/L 132KV LINE.  Generated by RTCA[EMS]</t>
  </si>
  <si>
    <t>NC_Q_STAN-2</t>
  </si>
  <si>
    <t>Non Conformance Constraint for Stanwell STAN-2 Power Station</t>
  </si>
  <si>
    <t>NC_Q_BARRON-2</t>
  </si>
  <si>
    <t>Non Conformance Constraint for Barron Gorge 2 Power Station</t>
  </si>
  <si>
    <t>NC_Q_STAN-4</t>
  </si>
  <si>
    <t>Non Conformance Constraint for Stanwell STAN-4 Power Station</t>
  </si>
  <si>
    <t>N_MBTE1_B</t>
  </si>
  <si>
    <t>Q&gt;NIL_MUTE_757 &amp; Q&gt;NIL_MUTE_758</t>
  </si>
  <si>
    <t>T&gt;&gt;T_NIL_BL_EXP_7C</t>
  </si>
  <si>
    <t>Out = Nil, avoid O/L a Farrell to Sheffield 220 kV line for trip of the parallel Farrell to Sheffield 220 kV line considering NCSPS action, ensure Basslink can fully compensate NCSPS action.</t>
  </si>
  <si>
    <t>NC_N_MP1</t>
  </si>
  <si>
    <t>Non Conformance Constraint for Mt Piper 1 Power Station</t>
  </si>
  <si>
    <t>NC_Q_DDPS1</t>
  </si>
  <si>
    <t>Non Conformance Constraint for Darling Downs Power Station</t>
  </si>
  <si>
    <t>NC_Q_STAN-1</t>
  </si>
  <si>
    <t>Non Conformance Constraint for Stanwell STAN-1 Power Station</t>
  </si>
  <si>
    <t>N_MBTE1_A</t>
  </si>
  <si>
    <t>Out= one Directlink cable, NSW to Qld limit</t>
  </si>
  <si>
    <t>T&gt;T_NIL_BL_IMP_7CC</t>
  </si>
  <si>
    <t>Out = Nil, avoid O/L Farrell to Sheffield No. 2 220 kV line for trip of the Farrell to Sheffield No. 1 220 kV line with no SPS action, feedback</t>
  </si>
  <si>
    <t>Out = NIL, prevent poorly damped TAS North - South oscillations following fault and trip of Palmerston to Sheffield 220 kV line, Tamar CCGT OOS. Swamped if Tamar CCGT in service</t>
  </si>
  <si>
    <t>NC_S_PPCCGT</t>
  </si>
  <si>
    <t>Non Conformance Constraint for Pelican Point Power Station</t>
  </si>
  <si>
    <t>Constraint Equation ID</t>
  </si>
  <si>
    <t>Description</t>
  </si>
  <si>
    <t>Type</t>
  </si>
  <si>
    <t>Outage</t>
  </si>
  <si>
    <t>NIL</t>
  </si>
  <si>
    <t>F_I+NIL_MG_R5</t>
  </si>
  <si>
    <t>F_I+NIL_MG_R6</t>
  </si>
  <si>
    <t>F_I+NIL_MG_R60</t>
  </si>
  <si>
    <t>F_I+ML_L5_0400</t>
  </si>
  <si>
    <t>F_I+ML_L6_0400</t>
  </si>
  <si>
    <t>F_MAIN++NIL_MG_R60</t>
  </si>
  <si>
    <t>F_I+ML_L60_0400</t>
  </si>
  <si>
    <t>F_MAIN++NIL_MG_R6</t>
  </si>
  <si>
    <t>F_MAIN++NIL_MG_R5</t>
  </si>
  <si>
    <t>F_T++LREG_0050</t>
  </si>
  <si>
    <t>F_MAIN++ML_L5_0400</t>
  </si>
  <si>
    <t>F_MAIN+NIL_MG_R6</t>
  </si>
  <si>
    <t>F_MAIN+NIL_MG_R5</t>
  </si>
  <si>
    <t>F_MAIN+NIL_MG_R60</t>
  </si>
  <si>
    <t>F_T+LREG_0050</t>
  </si>
  <si>
    <t>F_MAIN++ML_L60_0400</t>
  </si>
  <si>
    <t>F_T++NIL_MG_R6</t>
  </si>
  <si>
    <t>F_MAIN++ML_L6_0400</t>
  </si>
  <si>
    <t>F_MAIN+ML_L6_0400</t>
  </si>
  <si>
    <t>F_T+RREG_0050</t>
  </si>
  <si>
    <t>F_T++NIL_MG_R60</t>
  </si>
  <si>
    <t>F_T++RREG_0050</t>
  </si>
  <si>
    <t>F_T+NIL_MG_R6</t>
  </si>
  <si>
    <t>F_T+NIL_MG_R60</t>
  </si>
  <si>
    <t>F_T+NIL_MG_R5</t>
  </si>
  <si>
    <t>F_MAIN+ML_L5_0400</t>
  </si>
  <si>
    <t>Out = Nil, Lower 5 min requirement for a Mainland Load Event, ML = 400, Basslink unable transfer FCAS</t>
  </si>
  <si>
    <t>F_MAIN+ML_L60_0400</t>
  </si>
  <si>
    <t>Out = Nil, Lower 60 sec requirement for a Mainland Load Event, ML = 400, Basslink unable transfer FCAS</t>
  </si>
  <si>
    <t>F_T++NIL_MG_R5</t>
  </si>
  <si>
    <t>F_I+ML_L6_APD</t>
  </si>
  <si>
    <t>F_MAIN+NIL_DYN_RREG</t>
  </si>
  <si>
    <t>F_S++HYSE_L60</t>
  </si>
  <si>
    <t>F_MAIN+NIL_DYN_LREG</t>
  </si>
  <si>
    <t>F_MAIN++NIL_BL_L60</t>
  </si>
  <si>
    <t>F_T+NIL_WF_TG_R60</t>
  </si>
  <si>
    <t>F_T+NIL_WF_TG_R6</t>
  </si>
  <si>
    <t>F_T+NIL_WF_TG_R5</t>
  </si>
  <si>
    <t>F_T+FASH_N-2_RREG</t>
  </si>
  <si>
    <t>Out = Nil, loss of both Farrell to Sheffield lines declared credible, Bastyan, John Butters, Reece 1 &amp; 2, Mackintosh and Tribute Raise Regulation Requirement = 0, Note Farrell 220kV bus configured as Limits advice 7 June 2006</t>
  </si>
  <si>
    <t>F_V+NIL_APD01_R5</t>
  </si>
  <si>
    <t>Out=Nil, limit APD01 to zero MW when potline is tripped for Raise 5 Min service</t>
  </si>
  <si>
    <t>F_V+NIL_APD01_R6</t>
  </si>
  <si>
    <t>Out=Nil, limit APD01 to zero MW when potline is tripped for Raise 6 sec service</t>
  </si>
  <si>
    <t>F_V+NIL_APD01_R60</t>
  </si>
  <si>
    <t>Out=Nil, limit APD01 to zero MW when potline is tripped for Raise 60 sec service</t>
  </si>
  <si>
    <t>F_V+NIL_APD01_L5</t>
  </si>
  <si>
    <t>Out=Nil, limit APD01 to zero MW when potline is tripped for Lower 5 Min service</t>
  </si>
  <si>
    <t>F_T++FASH_N-2_TG_R5</t>
  </si>
  <si>
    <t>F_Q++ARTW_L6</t>
  </si>
  <si>
    <t>F_Q++ARTW_L60</t>
  </si>
  <si>
    <t>Out = Armidale to Tamworth (85 or 86) line, Qld Lower 60 sec Requirement</t>
  </si>
  <si>
    <t>F_T++FARE_N-2_TG_R60</t>
  </si>
  <si>
    <t>F_Q++ARTW_L5</t>
  </si>
  <si>
    <t>F_T++NIL_WF_TG_R5</t>
  </si>
  <si>
    <t>F_T++FASH_N-2_TG_R60</t>
  </si>
  <si>
    <t>F_T++NIL_WF_TG_R6</t>
  </si>
  <si>
    <t>F_T++NIL_WF_TG_R60</t>
  </si>
  <si>
    <t>F_T++FASH_N-2_TG_R6</t>
  </si>
  <si>
    <t>F_MAIN++ML_L6_APD</t>
  </si>
  <si>
    <t>F_T++FARE_N-2_TG_R6</t>
  </si>
  <si>
    <t>F_T++FARE_N-2_TG_R5</t>
  </si>
  <si>
    <t>F_V+NIL_APD01_L6</t>
  </si>
  <si>
    <t>Out=Nil, limit APD01 to zero MW when potline is tripped for Lower 6 sec service</t>
  </si>
  <si>
    <t>F_T++COGT_TL_L60</t>
  </si>
  <si>
    <t>F_T++COGT_TL_L6</t>
  </si>
  <si>
    <t>F_V+NIL_APD01_L60</t>
  </si>
  <si>
    <t>Out=Nil, limit APD01 to zero MW when potline is tripped for Lower 60 sec service</t>
  </si>
  <si>
    <t>F_MAIN+ML_L6_APD</t>
  </si>
  <si>
    <t>Out = Nil, Lower 6 sec requirement for a Mainland Load Event, ML = APD, Basslink unable transfer FCAS</t>
  </si>
  <si>
    <t>F_MAIN+ML_L60_APD</t>
  </si>
  <si>
    <t>Out = Nil, Lower 60 sec requirement for a Mainland Load Event, ML = APD, Basslink unable transfer FCAS</t>
  </si>
  <si>
    <t>F_MAIN+ML_L5_APD</t>
  </si>
  <si>
    <t>Out = Nil, Lower 5 min requirement for a Mainland Load Event, ML = APD, Basslink unable transfer FCAS</t>
  </si>
  <si>
    <t>F_T+FASH_N-2_TG_R5</t>
  </si>
  <si>
    <t>Out = Nil, loss of both Farrell to Sheffield lines declared credible, Tasmania Raise 5 min requirement for loss of the remaining Farrell to Sheffield line, Basslink unable to transfer FCAS</t>
  </si>
  <si>
    <t>F_T++NIL_ML_L60</t>
  </si>
  <si>
    <t>FCAS</t>
  </si>
  <si>
    <t>Negative Residue</t>
  </si>
  <si>
    <t>* Binding constraint equations (energy and FCAS separately)</t>
  </si>
  <si>
    <t>* Binding Interconnector limit setters and the hours those constraint equations set the limits</t>
  </si>
  <si>
    <t>Interconnector Direction</t>
  </si>
  <si>
    <t>N-Q-MNSP1 Export</t>
  </si>
  <si>
    <t>N_X_MBTE_3A</t>
  </si>
  <si>
    <t>N_X_MBTE2_A</t>
  </si>
  <si>
    <t>N-Q-MNSP1 Import</t>
  </si>
  <si>
    <t>N_X_MBTE_3B</t>
  </si>
  <si>
    <t>N_X_MBTE2_B</t>
  </si>
  <si>
    <t>NSW1-QLD1 Export</t>
  </si>
  <si>
    <t>NSW1-QLD1 Import</t>
  </si>
  <si>
    <t>T-V-MNSP1 Export</t>
  </si>
  <si>
    <t>T-V-MNSP1 Import</t>
  </si>
  <si>
    <t>V::N_NILxxx</t>
  </si>
  <si>
    <t>V-S-MNSP1 Export</t>
  </si>
  <si>
    <t>Hard Ramping constraint for constraint VSML_ZERO, Effective Date: 21/08/2013, Version: 1</t>
  </si>
  <si>
    <t>Soft Ramping constraint for constraint VSML_ZERO, Effective Date: 21/08/2013, Version: 1</t>
  </si>
  <si>
    <t>V-S-MNSP1 Import</t>
  </si>
  <si>
    <t>Soft Ramping constraint for constraint SVML_ZERO, Effective Date: 21/08/2013, Version: 1</t>
  </si>
  <si>
    <t>Hard Ramping constraint for constraint SVML_ZERO, Effective Date: 21/08/2013, Version: 1</t>
  </si>
  <si>
    <t>V-SA Export</t>
  </si>
  <si>
    <t>V-SA Import</t>
  </si>
  <si>
    <t>VIC1-NSW1 Export</t>
  </si>
  <si>
    <t>VIC1-NSW1 Import</t>
  </si>
  <si>
    <t>* Outages using constraint equations</t>
  </si>
  <si>
    <t>* Data on the number of outages and time from the submit time</t>
  </si>
  <si>
    <t>N-X_MBTE_2</t>
  </si>
  <si>
    <t>N-X_MBTE_3</t>
  </si>
  <si>
    <t>I-ML_ZERO</t>
  </si>
  <si>
    <t>I-MSUT</t>
  </si>
  <si>
    <t>V-HWSM</t>
  </si>
  <si>
    <t>Constraint Set ID</t>
  </si>
  <si>
    <t>Unplanned</t>
  </si>
  <si>
    <t>Short Notice</t>
  </si>
  <si>
    <t>≤ 30 days</t>
  </si>
  <si>
    <t>&gt; 30 days</t>
  </si>
  <si>
    <t>Constraint Automation - RT</t>
  </si>
  <si>
    <t>N&gt;&gt;N-NIL__3_OPENED &amp; CLOSED</t>
  </si>
  <si>
    <t>Out= Nil, avoid O/L Liddell to Muswellbrook (83) using 15 mins rating on trip of Liddell to Tamworth (84) line, Feedback</t>
  </si>
  <si>
    <t>T::T_NIL_4</t>
  </si>
  <si>
    <t>V::N_EPMB_xxx</t>
  </si>
  <si>
    <t>I_CTRL_ISSUE_ML</t>
  </si>
  <si>
    <t>DC Link Control Issue Constraint for Murraylink</t>
  </si>
  <si>
    <t>S&gt;BRTW_BWPA_HUWT</t>
  </si>
  <si>
    <t>Out= Brinkworth- Templers West 275kV line, avoid O/L Hummocks-Waterloo 132kV line on trip of Blyth West-Munno Para  275kV line, Feedback</t>
  </si>
  <si>
    <t>T::T_HA_GT_PM_4</t>
  </si>
  <si>
    <t>Out = Hadspen to George Town or Hadspen to Palmerston 220 kV line, prevent poorly damped TAS North - South oscillations following fault and trip of Palmerston to Sheffield 220 kV line, Tamar CCGT out of service.</t>
  </si>
  <si>
    <t>Out = Nil, Tamar Valley Combined Cycle GT OOS, prevent voltage collapse at Georgetown 220 kV bus for loss of a Sheffield to George Town 220 kV line, considering action of GTRSPS, swamped if TVCC in service</t>
  </si>
  <si>
    <t>V_MTMERCER_ZERO</t>
  </si>
  <si>
    <t>Mt Mercer Windfarm upper limit of 0 MW</t>
  </si>
  <si>
    <t>T^V_NIL_9</t>
  </si>
  <si>
    <t>Out = Nil, limit Basslink to 350 MW under conditions of sustained low fault levels at George Town 220 kV, to avoid uncoordinated switching of EHV capacitor banks around George Town resulting in insufficient reactive margin at George Town 220 kV.</t>
  </si>
  <si>
    <t>V::N_DDSM_xxx</t>
  </si>
  <si>
    <t>V&gt;&gt;V_KTS_TX_A2_2A_R</t>
  </si>
  <si>
    <t>Out = Keilor A2 or A4 500/220 kV txfmr, avoid pre-contingent O/L of South Morang F2 500/330 kV txfmr, radial mode, Yallourn W Unit 1 on 500 kV network, feedback</t>
  </si>
  <si>
    <t>S&gt;NIL_WERB_WEWT</t>
  </si>
  <si>
    <t>Out= Nil, avoid O/L Waterloo East-Waterloo 132kV line on trip of Waterloo East-Morgan Whyalla 4 - Robertstown 132kV line, Feedback</t>
  </si>
  <si>
    <t>S&gt;NIL_NIL_NWMH2</t>
  </si>
  <si>
    <t>Out= Nil, avoid O/L North West Bend-Monash #2 132kV on Nil trip, Feedback</t>
  </si>
  <si>
    <t>V&gt;&gt;V_NIL_8</t>
  </si>
  <si>
    <t>NC_Q_TARONG#4</t>
  </si>
  <si>
    <t>Non Conformance Constraint for Tarong 4 Power Station</t>
  </si>
  <si>
    <t>NC_Q_BRAEMAR2</t>
  </si>
  <si>
    <t>Non Conformance Constraint for Braemar 2 Power Station</t>
  </si>
  <si>
    <t>T^V_NIL_11</t>
  </si>
  <si>
    <t>Out = Nil, Tamar Valley Combined Cycle GT OOS, prevent voltage collapse at Georgetown 220 kV bus for trip of Basslink HF7 98 MVAr harmonic filter, swamped if TVCC in service</t>
  </si>
  <si>
    <t>S&gt;NIL_BWMP_HUWT</t>
  </si>
  <si>
    <t>Out= Nil, avoid O/L Hummocks - Waterloo 132kV on trip of Blyth West- Munno Para 275kV line, Feedback</t>
  </si>
  <si>
    <t>NC_Q_MPP_1</t>
  </si>
  <si>
    <t>Non Conformance Constraint for Millmerran 1 Power Station</t>
  </si>
  <si>
    <t>N&gt;N-NIL_MBDU</t>
  </si>
  <si>
    <t>NC_Q_CPSA</t>
  </si>
  <si>
    <t>Non Conformance Constraint for Condamine Power Station</t>
  </si>
  <si>
    <t>F_I+NIL_APD_TL_L5</t>
  </si>
  <si>
    <t>F_I+NIL_APD_TL_L60</t>
  </si>
  <si>
    <t>F_MAIN++APD_TL_L5</t>
  </si>
  <si>
    <t>F_MAIN++APD_TL_L60</t>
  </si>
  <si>
    <t>F_MAIN+APD_TL_L5</t>
  </si>
  <si>
    <t>F_MAIN+APD_TL_L60</t>
  </si>
  <si>
    <t>F_S+LREG_0035</t>
  </si>
  <si>
    <t>F_S+RREG_0035</t>
  </si>
  <si>
    <t>F_S++HYSE_L6_1</t>
  </si>
  <si>
    <t>Out= Nil, Tasmania Raise 60 sec requirement for loss of a Smithton to Woolnorth or Norwood to Scotsdale tee Derby line, Basslink able to transfer FCAS, reduce by very fast response on Basslink, include fault-ride through on windfarms+Basslink</t>
  </si>
  <si>
    <t>F_T+FASH_N-2_TG_R60</t>
  </si>
  <si>
    <t>Out = Nil, loss of both Farrell to Sheffield lines declared credible, Tasmania Raise 60 sec requirement for loss of the remaining Farrell to Sheffield line, Basslink unable to transfer FCAS</t>
  </si>
  <si>
    <t>F_T+FARE_N-2_TG_R6_1</t>
  </si>
  <si>
    <t>Out = Nil, loss of both Farrell to Reece lines declared credible, Tasmania Raise 6 sec requirement, Basslink unable to transfer FCAS, Segment 1</t>
  </si>
  <si>
    <t>F_T+FARE_N-2_TG_R5</t>
  </si>
  <si>
    <t>Out = Nil, loss of both Farrell to Reece lines declared credible, Tasmania Raise 5 min requirement, Basslink unable to transfer FCAS</t>
  </si>
  <si>
    <t>F_T+FARE_N-2_RREG</t>
  </si>
  <si>
    <t>Out = Nil, loss of both Farrell to Reece lines declared credible, Reece 1 &amp; 2 Raise Regulation Requirement = 0</t>
  </si>
  <si>
    <t>Out = Nil, loss of both Farrell to Sheffield lines declared credible, Tasmania Raise 5 min requirement, Basslink able to transfer FCAS, reduce FCAS by very fast response on Basslink, include fault-ride through on windfarms and Basslink</t>
  </si>
  <si>
    <t>Out = Nil, loss of both Farrell to Sheffield lines declared credible, Tasmania Raise 6 sec requirement, Basslink able to transfer FCAS, reduce FCAS by very fast response on Basslink, include fault-ride through on windfarms and Basslink</t>
  </si>
  <si>
    <t>Out = Nil, loss of both Farrell to Sheffield lines declared credible, Tasmania Raise 60 sec requirement, Basslink able to transfer FCAS, reduce FCAS by very fast response on Basslink, include fault-ride through on windfarms and Basslink</t>
  </si>
  <si>
    <t>F_Q++NIL_R5</t>
  </si>
  <si>
    <t>Out=Nil, limit Qld to NSW on QNI and Qld Raise 5 min requirement for loss of a NSW 750 MW unit</t>
  </si>
  <si>
    <t>F_T+FASH_N-2_TG_R6_1</t>
  </si>
  <si>
    <t>F_T+NIL_ML_L6</t>
  </si>
  <si>
    <t>Out = Nil, Lower 6 sec requirement for a Tasmania Load Event, Basslink unable to transfer FCAS</t>
  </si>
  <si>
    <t>F_T+NIL_ML_L60</t>
  </si>
  <si>
    <t>Out = Nil, Lower 60 sec requirement for a Tasmania Load Event, Basslink unable to transfer FCAS</t>
  </si>
  <si>
    <t>Out = Nil, loss of both Farrell to Reece lines declared credible, Tasmania Raise 6 sec requirement, Basslink able to transfer FCAS, reduce FCAS by very fast response on Basslink, include fault-ride through on windfarms and Basslink</t>
  </si>
  <si>
    <t>Out = Nil, loss of both Farrell to Reece lines declared credible, Tasmania Raise 5 min requirement, Basslink able to transfer FCAS, reduce FCAS by very fast response on Basslink, include fault-ride through on windfarms and Basslink</t>
  </si>
  <si>
    <t>Out = one Comalco to George Town line, Tasmania Lower 6 sec requirement for the loss of the remaining Comalco to George Town line, Basslink able to transfer FCAS, reduce by very fast response on Basslink</t>
  </si>
  <si>
    <t>F_T+NIL_ML_L5</t>
  </si>
  <si>
    <t>Out = Nil, Lower 5 min requirement for a Tasmania Load Event, Basslink unable to transfer FCAS</t>
  </si>
  <si>
    <t>F_T+NIL_BB_TG_R60</t>
  </si>
  <si>
    <t>Out= Nil, Tasmania Raise 60 sec requirement for loss of a Bell Bay to George Town line, Basslink unable to transfer FCAS</t>
  </si>
  <si>
    <t>F_T+NIL_BB_TG_R6</t>
  </si>
  <si>
    <t>Out= Nil, Tasmania Raise 6 sec requirement for loss of a Bell Bay to George Town line, Basslink unable to transfer FCAS</t>
  </si>
  <si>
    <t>Out = Nil, Lower 60 sec requirement for a Tasmania Load Event, Basslink able to transfer FCAS, reduce by very fast response on Basslink</t>
  </si>
  <si>
    <t>Out = one Comalco to George Town line, Tasmania Lower 60 sec requirement for the loss of the remaining Comalco to George Town line, Basslink able to transfer FCAS, reduce by very fast response on Basslink</t>
  </si>
  <si>
    <t>F_T+NIL_BB_TG_R5</t>
  </si>
  <si>
    <t>Out= Nil, Tasmania Raise 5 min requirement for loss of a Bell Bay to George Town line, Basslink unable to transfer FCAS</t>
  </si>
  <si>
    <t>Out = Nil, loss of both Farrell to Reece lines declared credible, Tasmania Raise 60 sec requirement, Basslink able to transfer FCAS, reduce FCAS by very fast response on Basslink, include fault-ride through on windfarms and Basslink</t>
  </si>
  <si>
    <t>N&gt;&gt;N-NIL__3_OPENED</t>
  </si>
  <si>
    <t>Hard Ramping constraint for constraint N_X_MBTE_3A, Effective Date: 25/11/2013, Version: 1</t>
  </si>
  <si>
    <t>Soft Ramping constraint for constraint N_X_MBTE_3A, Effective Date: 25/11/2013, Version: 1</t>
  </si>
  <si>
    <t>Hard Ramping constraint for constraint N_X_MBTE_3B, Effective Date: 25/11/2013, Version: 1</t>
  </si>
  <si>
    <t>Soft Ramping constraint for constraint N_X_MBTE_3B, Effective Date: 25/11/2013, Version: 1</t>
  </si>
  <si>
    <t>V::N_HWSM_V2</t>
  </si>
  <si>
    <t>N-MBTE_1</t>
  </si>
  <si>
    <t>F-I_ML_APD</t>
  </si>
  <si>
    <t>I-CTRL_ISSUE_TE</t>
  </si>
  <si>
    <t>Important Notice</t>
  </si>
  <si>
    <t>This document is subject to an important disclaimer that limits or excludes AEMO’s liability for reliance on the information in it.  Please read this on the disclaimer page (see link below) before you read the rest of this document.</t>
  </si>
  <si>
    <t>Disclaimer</t>
  </si>
  <si>
    <t xml:space="preserve">This document or the information in it may be subsequently updated or amended. This document does not constitute legal or business advice, and should not be relied on as a substitute for obtaining detailed advice about the National Electricity Law, the National Electricity Rules, or any other applicable laws, procedures or policies. AEMO has made every effort to ensure the quality of the information in this document but cannot guarantee its accuracy or completeness.  </t>
  </si>
  <si>
    <t>Accordingly, to the maximum extent permitted by law, AEMO and its officers, employees and consultants involved in the preparation of this document:</t>
  </si>
  <si>
    <r>
      <t>·</t>
    </r>
    <r>
      <rPr>
        <sz val="7"/>
        <color theme="1"/>
        <rFont val="Times New Roman"/>
        <family val="1"/>
      </rPr>
      <t xml:space="preserve">       </t>
    </r>
    <r>
      <rPr>
        <sz val="10"/>
        <color theme="1"/>
        <rFont val="Arial"/>
        <family val="2"/>
      </rPr>
      <t>make no representation or warranty, express or implied, as to the currency, accuracy, reliability or completeness of the information in this document; and</t>
    </r>
  </si>
  <si>
    <r>
      <t>·</t>
    </r>
    <r>
      <rPr>
        <sz val="7"/>
        <color theme="1"/>
        <rFont val="Times New Roman"/>
        <family val="1"/>
      </rPr>
      <t xml:space="preserve">       </t>
    </r>
    <r>
      <rPr>
        <sz val="10"/>
        <color theme="1"/>
        <rFont val="Arial"/>
        <family val="2"/>
      </rPr>
      <t>are not liable (whether by reason of negligence or otherwise) for any statements or representations in this document, or any omissions from it, or for any use or reliance on the information in it.</t>
    </r>
  </si>
  <si>
    <t xml:space="preserve"> </t>
  </si>
  <si>
    <t>V_S_NIL_ROCOF</t>
  </si>
  <si>
    <t>V:S_600_HY_TEST_DYN</t>
  </si>
  <si>
    <t>V:S_600_HY_TEST</t>
  </si>
  <si>
    <t>VIC to SA on Heywood upper transfer limit of 600 MW, limit for testing of Heywood interconnection upgrade.</t>
  </si>
  <si>
    <t>SVML_ROC_80</t>
  </si>
  <si>
    <t>Out=Nil, Rate of Change (SA to VIC) constraint (80 MW / 5 Min) for Murraylink</t>
  </si>
  <si>
    <t>VSML_ROC_80</t>
  </si>
  <si>
    <t>Out=Nil, Rate of Change (VIC to SA) constraint (80 MW / 5 Min) for Murraylink</t>
  </si>
  <si>
    <t>NRM_VIC1_SA1</t>
  </si>
  <si>
    <t>Negative Residue Management constraint for VIC to SA flow</t>
  </si>
  <si>
    <t>N_BROKENH1_ZERO</t>
  </si>
  <si>
    <t>Broken Hill Solar Farm upper limit of 0 MW</t>
  </si>
  <si>
    <t>S&gt;NIL_SGBN_SGSE-T2</t>
  </si>
  <si>
    <t>Out= NIL, avoid O/L Snuggery Mayura -South East  T 132kV line on trip of Snuggery-Blanche 132kV line (for Line component SECS assumed O/S), Feedback</t>
  </si>
  <si>
    <t>V:SS_820_HY_TEST_DYN</t>
  </si>
  <si>
    <t>VIC to SA on Heywood and Murraylink combined upper transfer limit of 820 MW, limit for testing of Heywood interconnection upgrade, dynamic headroom, DS formulation only.</t>
  </si>
  <si>
    <t>Out = Dederang to South Morang 330kV line, prevent transient instability for fault and trip of the parallel Dederang to South Morang 330kV line, VIC accelerates, Yallourn W G1 on 220 kV.</t>
  </si>
  <si>
    <t>NRM_SA1_VIC1</t>
  </si>
  <si>
    <t>Negative Residue Management constraint for SA to VIC flow</t>
  </si>
  <si>
    <t>S&gt;&gt;NIL_TBTU_TBMO_1</t>
  </si>
  <si>
    <t>Out= NIL, avoid O/L Tailem Bend-Mobilong 132kV line on trip of Tailem Bend-Tungkillo 275kV line, Feedback</t>
  </si>
  <si>
    <t>N^^V_DDSM1</t>
  </si>
  <si>
    <t>S^NIL_PL_MAX</t>
  </si>
  <si>
    <t>Out = Nil, Maximum generation at Port Lincoln Due to voltage stability limit.</t>
  </si>
  <si>
    <t>V&gt;&gt;N-NIL_HG</t>
  </si>
  <si>
    <t>Out = Nil, avoid Murray to Upper Tumut(65) O/L on Nil trip; Feedback</t>
  </si>
  <si>
    <t>V:SS_820_HY_TEST</t>
  </si>
  <si>
    <t>VIC to SA on Heywood and Murraylink combined upper transfer limit of 820 MW, limit for testing of Heywood interconnection upgrade.</t>
  </si>
  <si>
    <t>T^^V_GTSH_1</t>
  </si>
  <si>
    <t>Out = Sheffield to Georgetown 220 kV line, prevent voltage collapse at Georgetown 220 kV bus for loss of the remaining Sheffield to Georgetown 220kV line.</t>
  </si>
  <si>
    <t>#PPCCGT_O_E</t>
  </si>
  <si>
    <t>V::N_HORC_xxx</t>
  </si>
  <si>
    <t>Out = Horsham to Red Cliffs 220kV line, prevent transient instability for fault and trip of a HWTS-SMTS 500 kV line, VIC accelerates, Yallourn W G1 on 220 kV.</t>
  </si>
  <si>
    <t>V&gt;&gt;V_NIL_1B</t>
  </si>
  <si>
    <t>N_NIL_TE_B</t>
  </si>
  <si>
    <t>Out=Nil, Terranora Interconnector Qld to NSW flow overall limits</t>
  </si>
  <si>
    <t>S&gt;NIL_NIL_SETX12</t>
  </si>
  <si>
    <t>Out=NIL, avoid O/L  of either South East 132/275kV TX1 or TX2 on Nil trip ( for Transformer SECS assumed I/S or O/S), Feedback</t>
  </si>
  <si>
    <t>N^^N_NIL_1</t>
  </si>
  <si>
    <t>Out= Nil, northerly flow on line 01,2,3 and 07 cut-set voltage stability limit, Feedback</t>
  </si>
  <si>
    <t>Out = Nil, avoid O/L DDTS to WOTS 330kV line for trip of LowerTumut-Wagga (051) + (991,990,99P) or (990,99M,970) ex_Yass lines - status switched ; Feedback</t>
  </si>
  <si>
    <t>V&gt;&gt;V_NIL_1A</t>
  </si>
  <si>
    <t>Out = Nil, avoid O/L Murray to Dederang No.1 330kV line (flow MSS to DDTS) for loss of the parallel No.2 line, DBUSS-Line control scheme enabled, 15 min line ratings, feedback</t>
  </si>
  <si>
    <t>T&gt;T_LIPM_110_2A</t>
  </si>
  <si>
    <t>T_TAMARCCGT_GCS</t>
  </si>
  <si>
    <t>S:V_500_HY_TEST_DYN</t>
  </si>
  <si>
    <t>SA to VIC on Heywood upper transfer limit of 500 MW, limit for testing of Heywood interconnection upgrade, dynamic headroom, DS formulation only.</t>
  </si>
  <si>
    <t>V&gt;&gt;DDSH_DDGN_N-2</t>
  </si>
  <si>
    <t>Out= Nil, avoid O/L Dederang to Shepparton 220kV line on trip of both Dederang to Glenrowan No.1 and No.3 220kV lines, Feedback</t>
  </si>
  <si>
    <t>T_V_NIL_FCSPS</t>
  </si>
  <si>
    <t>Basslink limit from Tas to Vic for generation enabled for FCSPS</t>
  </si>
  <si>
    <t>V_ARARAT_ZERO</t>
  </si>
  <si>
    <t>Ararat Wind Farm upper limit of 0 MW</t>
  </si>
  <si>
    <t>T:T_LIPM_1</t>
  </si>
  <si>
    <t>Out = Liapootah to Palmerston 220kV line, avoid transient instability for fault and trip of remaining Liapootah to Palmerston line (flow to South)</t>
  </si>
  <si>
    <t>NC_Q_TARONG#2</t>
  </si>
  <si>
    <t>Non Conformance Constraint for Tarong 2 Power Station</t>
  </si>
  <si>
    <t>F_I+LREG_0120</t>
  </si>
  <si>
    <t>NEM Lower Regulation Requirement greater than 120 MW</t>
  </si>
  <si>
    <t>F_I+NIL_RREG</t>
  </si>
  <si>
    <t>NEM Raise Regulation Requirement</t>
  </si>
  <si>
    <t>F_T+NIL_MG_RECL_R5</t>
  </si>
  <si>
    <t>Out = Nil, Raise 5 min requirement for a Tasmania Reclassified Woolnorth Generation Event (both largest MW output and inertia), Basslink unable to transfer FCAS</t>
  </si>
  <si>
    <t>F_T+NIL_MG_RECL_R6</t>
  </si>
  <si>
    <t>Out = Nil, Raise 6 sec requirement for a Tasmania Reclassified Woolnorth Generation Event (both largest MW output and inertia), Basslink unable to transfer FCAS</t>
  </si>
  <si>
    <t>F_T+NIL_MG_RECL_R60</t>
  </si>
  <si>
    <t>Out = Nil, Raise 60 sec requirement for a Tasmania Reclassified Woolnorth Generation Event (both largest MW output and inertia), Basslink unable to transfer FCAS</t>
  </si>
  <si>
    <t>F_T++NIL_ML_L6</t>
  </si>
  <si>
    <t>Out = Nil, Lower 6 sec requirement for a Tasmania Load Event, Basslink able to transfer FCAS, reduce by very fast response on Basslink</t>
  </si>
  <si>
    <t>F_MAIN+LREG_0120</t>
  </si>
  <si>
    <t>Mainland Lower Regulation Requirement greater than 120 MW, Basslink unable to transfer FCAS</t>
  </si>
  <si>
    <t>F_MAIN+NIL_RREG</t>
  </si>
  <si>
    <t>Mainland Raise Regulation Requirement, Basslink unable transfer FCAS</t>
  </si>
  <si>
    <t>F_MAIN++LREG_0120</t>
  </si>
  <si>
    <t>Mainland Lower Regulation Requirement greater than 120 MW, Basslink able transfer FCAS</t>
  </si>
  <si>
    <t>F_T++NIL_MG_RECL_R5</t>
  </si>
  <si>
    <t>Out = Nil, Raise 5 min requirement for a Tasmania Reclassified Woolnorth Generation Event, Basslink able to transfer FCAS, reduce by very fast response on Basslink, include fault-ride through on windfarms+Basslink</t>
  </si>
  <si>
    <t>F_V_APD01_R5</t>
  </si>
  <si>
    <t>Out= NIL, APD Potline 1 R5 Requirement &lt;= 0MW</t>
  </si>
  <si>
    <t>F_V_APD01_R6</t>
  </si>
  <si>
    <t>Out= NIL, APD Potline 1 R6 Requirement &lt;= 0MW</t>
  </si>
  <si>
    <t>F_V_APD01_R60</t>
  </si>
  <si>
    <t>Out= NIL, APD Potline 1 R60 Requirement &lt;= 0MW</t>
  </si>
  <si>
    <t>F_T++NIL_MG_RECL_R6</t>
  </si>
  <si>
    <t>Out = Nil, Raise 6 sec requirement for a Tasmania Reclassified Woolnorth Generation Event, Basslink able to transfer FCAS, reduce by very fast response on Basslink, include fault-ride through on windfarms+Basslink</t>
  </si>
  <si>
    <t>F_V_APD01_L5</t>
  </si>
  <si>
    <t>Out= NIL, APD Potline 1 L5 Requirement &lt;= 0MW</t>
  </si>
  <si>
    <t>F_V_APD01_L60</t>
  </si>
  <si>
    <t>Out= NIL, APD Potline 1 L60 Requirement &lt;= 0MW</t>
  </si>
  <si>
    <t>F_T++NIL_MG_RECL_R60</t>
  </si>
  <si>
    <t>Out = Nil, Raise 60 sec requirement for a Tasmania Reclassified Woolnorth Generation Event, Basslink able to transfer FCAS, reduce by very fast response on Basslink, include fault-ride through on windfarms+Basslink</t>
  </si>
  <si>
    <t>F_V_APD01_L6</t>
  </si>
  <si>
    <t>Out= NIL, APD Potline 1 L6 Requirement &lt;= 0MW</t>
  </si>
  <si>
    <t>F_MAIN++NIL_RREG</t>
  </si>
  <si>
    <t>Mainland Raise Regulation Requirement, Basslink able transfer FCAS</t>
  </si>
  <si>
    <t>Out= 758 T174 Terranora to H4 Mudgeeraba 110kV line, avoid O/L on remaining Terranora to Mudgeeraba line on trip of Condong generator.</t>
  </si>
  <si>
    <t>Q&gt;N-MUTE_758</t>
  </si>
  <si>
    <t>V::N_DDSM_V2</t>
  </si>
  <si>
    <t>V::N_HORC_V2</t>
  </si>
  <si>
    <t>N-BAMB_132_OPEN</t>
  </si>
  <si>
    <t>S-PA_VC1</t>
  </si>
  <si>
    <t>T-GTSH</t>
  </si>
  <si>
    <t>V-MTMERCER_ZERO</t>
  </si>
  <si>
    <t>N-KKLS_967</t>
  </si>
  <si>
    <t>Q&gt;NIL_BI_xxx</t>
  </si>
  <si>
    <t>Out = NIL, prevent transient instability for fault and trip of a HWTS-SMTS 500 kV line, VIC accelerates, Yallourn W G1 on 220 kV.</t>
  </si>
  <si>
    <t>Out = Dederang to South Morang 330kV line, prevent transient instability for fault and trip of the parallel Dederang to South Morang 330kV line, VIC accelerates, Yallourn W G1 on 500 kV.</t>
  </si>
  <si>
    <t>Out = Horsham to Red Cliffs 220kV line, prevent transient instability for fault and trip of a HWTS-SMTS 500 kV line, VIC accelerates, Yallourn W G1 on 500 kV.</t>
  </si>
  <si>
    <t>VIC to SA on Heywood upper transfer limit of 600 MW, limit for testing of Heywood interconnection upgrade, dynamic headroom, DS formulation only.</t>
  </si>
  <si>
    <t>Electronic Material</t>
  </si>
  <si>
    <t>Q:N_NIL_AR_2L-G &amp; Q::N_NIL_AR_2L-G</t>
  </si>
  <si>
    <t>Out=Nil, limit Qld to NSW on QNI to avoid transient instability for a 2L-G fault at Armidale</t>
  </si>
  <si>
    <t>S_WIND_1200_AUTO &amp; S_NIL_STRENGTH_1</t>
  </si>
  <si>
    <t>#OSB-AG_P_E</t>
  </si>
  <si>
    <t>SNBN1.ENERGY * 1 &lt;= 0 (Wt = 29)</t>
  </si>
  <si>
    <t>#OSB-AG_O_E</t>
  </si>
  <si>
    <t>#WRWF1_E</t>
  </si>
  <si>
    <t>#TORRB2_P_E</t>
  </si>
  <si>
    <t>STSB2.ENERGY * 1 &lt;= 0 (Wt = 29)</t>
  </si>
  <si>
    <t>#KSP1_E</t>
  </si>
  <si>
    <t>#TORRB2_O_E</t>
  </si>
  <si>
    <t>STSB2.ENERGY * 1 &gt;= 40 (Wt = 65)</t>
  </si>
  <si>
    <t>#PPCCGT_P_E</t>
  </si>
  <si>
    <t>SPPT.ENERGY * 1 &lt;= 0 (Wt = 29)</t>
  </si>
  <si>
    <t>VS_050</t>
  </si>
  <si>
    <t>T_ROCOF_1</t>
  </si>
  <si>
    <t>Out = NIL, limit delayed rate of change of frequency in TAS to 1.076 Hz per sec following line fault and trip of Tamar CCGT. Swamped if Tamar CCGT OOS.</t>
  </si>
  <si>
    <t>S:V_500_HY_TEST</t>
  </si>
  <si>
    <t>SA to VIC on Heywood upper transfer limit of 500 MW, limit for testing of Heywood interconnection upgrade.</t>
  </si>
  <si>
    <t>#TORRB4_P_E</t>
  </si>
  <si>
    <t>STSB4.ENERGY * 1 &lt;= 0 (Wt = 29)</t>
  </si>
  <si>
    <t>S_DVRB2_270</t>
  </si>
  <si>
    <t>Out = DV-LK 275kV line Or CN-RB 275kV line O/S, discretionary upper limit for Hornsdale WF1+ Hornsdale WF2+Hornsdale WF3+Hallet Hill GT + Hornsdale battery (i.e. generation + load component) &lt;= 270 MW</t>
  </si>
  <si>
    <t>S:VS_650_HY_TEST_DYN</t>
  </si>
  <si>
    <t>SA to VIC on Heywood and Murraylink combined upper transfer limit of 650 MW, limit for testing of Heywood interconnection upgrade, dynamic headroom, DS formulation only.</t>
  </si>
  <si>
    <t>S_WATERLWF_RB</t>
  </si>
  <si>
    <t>Out= Nil, Limit Waterloo WF output to its runback MW capability, DS only</t>
  </si>
  <si>
    <t>#TORRA1_P_E</t>
  </si>
  <si>
    <t>STSA1.ENERGY * 1 &lt;= 0 (Wt = 29)</t>
  </si>
  <si>
    <t>#TORRA2_P_E</t>
  </si>
  <si>
    <t>STSA2.ENERGY * 1 &lt;= 0 (Wt = 29)</t>
  </si>
  <si>
    <t>#TORRB4_O_E</t>
  </si>
  <si>
    <t>STSB4.ENERGY * 1 &gt;= 40 (Wt = 65)</t>
  </si>
  <si>
    <t>#TORRA4_P_E</t>
  </si>
  <si>
    <t>STSA4.ENERGY * 1 &lt;= 0 (Wt = 29)</t>
  </si>
  <si>
    <t>#TORRB3_P_E</t>
  </si>
  <si>
    <t>STSB3.ENERGY * 1 &lt;= 0 (Wt = 29)</t>
  </si>
  <si>
    <t>#TORRA1_O_E</t>
  </si>
  <si>
    <t>STSA1.ENERGY * 1 &gt;= 40 (Wt = 65)</t>
  </si>
  <si>
    <t>#TORRA2_O_E</t>
  </si>
  <si>
    <t>#TORRA4_O_E</t>
  </si>
  <si>
    <t>N^^V_MSUT_1</t>
  </si>
  <si>
    <t>#TORRB3_O_E</t>
  </si>
  <si>
    <t>S_HALWF2_0</t>
  </si>
  <si>
    <t>Discretionary upper limit for Hallett 2 Wind Farm generation of 0 MW</t>
  </si>
  <si>
    <t>V_OWF_TGTSNRBHTN_30</t>
  </si>
  <si>
    <t>Out= Nil, TGTS-HTN-NRB-TGTS sub-transmission loop OPEN, Limit Oaklands Hill Windfarm upper limit to 30 MW, DS only. Swamp out if the loop closed.</t>
  </si>
  <si>
    <t>N^^V_DDWG</t>
  </si>
  <si>
    <t>Out = 330 kV line between Dederang to Wodonga to Jindera to Wagga, avoid voltage collapse at Darlington Point for loss of the largest Vic generating unit or Basslink</t>
  </si>
  <si>
    <t>S_SECB_LG3</t>
  </si>
  <si>
    <t>Out= South East 132kV CB 6186 Or 6187, Oscillatory stability limit  for the loss of Penola West-South East 132kV line, max generation of Ladbrok Grove Gen 1 and 2 to a total of 40 MW</t>
  </si>
  <si>
    <t>N^^Q_NIL_A</t>
  </si>
  <si>
    <t>Out= Nil, avoid Voltage Collapse on loss of Liddell to Muswellbrook (83) line</t>
  </si>
  <si>
    <t>QNTE_OSCILLATE</t>
  </si>
  <si>
    <t>Qld to NSW on Terranora Interconnector minimum transfer &gt;= Terranora load plus 29 MW threshold.</t>
  </si>
  <si>
    <t>T::T_NIL_3</t>
  </si>
  <si>
    <t>T_T_FASH_1_N-2</t>
  </si>
  <si>
    <t>Out = Nil, loss of both Farrell to Sheffield lines declared credible, Farrell 220 kV bus split, West Coast 220/110 kV parallel open, limit Mackintosh &lt;= 110% of West Coast load</t>
  </si>
  <si>
    <t>V_OWF_NRB_0</t>
  </si>
  <si>
    <t>Out= Nareeb (NRB) to Oaklands Hill WF line, Limit Oaklands Hill Windfarm upper limit to 0 MW, DS only. Swamp out if the line in service.</t>
  </si>
  <si>
    <t>S:VS_650_HY_TEST</t>
  </si>
  <si>
    <t>SA to VIC on Heywood and Murraylink combined upper transfer limit of 650 MW, limit for testing of Heywood interconnection upgrade.</t>
  </si>
  <si>
    <t>V&gt;SML_NSWRB_10</t>
  </si>
  <si>
    <t>S_HPRG1_E</t>
  </si>
  <si>
    <t>Out= Nil, Hornsdale Battery generation energy target &lt;= 30 MW</t>
  </si>
  <si>
    <t>T&gt;T_LIPM_110_2B</t>
  </si>
  <si>
    <t>S_HDWF1_0</t>
  </si>
  <si>
    <t>Discretionary upper limit for Hornsdale #1 Wind Farm generation of 0 MW</t>
  </si>
  <si>
    <t>NC_Q_MPP_2</t>
  </si>
  <si>
    <t>Non Conformance Constraint for Millmerran 2 Power Station</t>
  </si>
  <si>
    <t>#QPS5_O_E</t>
  </si>
  <si>
    <t>#QPS5_P_E</t>
  </si>
  <si>
    <t>S_HPRL1_E</t>
  </si>
  <si>
    <t>NC_V_LOYYB2</t>
  </si>
  <si>
    <t>Non Conformance Constraint for Loy Yang B2  Power Station</t>
  </si>
  <si>
    <t>S&gt;NIL_NIL_SGBN</t>
  </si>
  <si>
    <t>Out= NIL, avoid O/L Snuggery-Blanche 132kV line on NIL trip, Feedback</t>
  </si>
  <si>
    <t>NC_Q_SWAN_E</t>
  </si>
  <si>
    <t>Non Conformance Constraint for Swanbank E Power Station</t>
  </si>
  <si>
    <t>S&gt;&gt;PARB_RBTU_WEWT</t>
  </si>
  <si>
    <t>Out=Para-Robertstown 275kV line, avoid O/L Waterloo East-Waterloo 132kV on trip of Robertstown-Tungkillo 275kV line, Feedback</t>
  </si>
  <si>
    <t>Out = Eildon to Mt Beauty 220kV line, prevent transient instability for fault and trip of a HWTS-SMTS 500 kV line, VIC accelerates, Yallourn W G1 on 220 kV.</t>
  </si>
  <si>
    <t>S&gt;NIL_LKDV_CNRB</t>
  </si>
  <si>
    <t>Out= NIL, avoid O/L Canowi-Robertstown 275kV on trip of Mt Lock-Davenport 275kV line, Feedback</t>
  </si>
  <si>
    <t>NC_N_ER01</t>
  </si>
  <si>
    <t>Non Conformance Constraint for Eraring ER01 Power Station</t>
  </si>
  <si>
    <t>V^^S_NIL_MAXG_xxx</t>
  </si>
  <si>
    <t>NC_Q_TARONG#3</t>
  </si>
  <si>
    <t>Non Conformance Constraint for Tarong 3 Power Station</t>
  </si>
  <si>
    <t>V^SML_HORC_3</t>
  </si>
  <si>
    <t>S_SECB_LG-1</t>
  </si>
  <si>
    <t>Out= South East 132kV CB 6186 Or 6187, Oscillatory stability limit  for the loss of Penola West-South East 132kV line,Ladbroke Grove 1 can generate up to 40MW on a single unit OR 20MW max per unit (40MW total output)</t>
  </si>
  <si>
    <t>V&gt;V_HWYP2_1_R</t>
  </si>
  <si>
    <t>Out = Hazelwood to Yallourn No. 2 220 kV line, avoid O/L Yallourn to Hazelwood PS No.1 220kV line on trip of Yallourn to Rowville No.5 220kV line, Radial mode, YWG1 on 220kV, Feedback</t>
  </si>
  <si>
    <t>NC_N_BW01</t>
  </si>
  <si>
    <t>Non Conformance Constraint for Bayswater 1 Power Station</t>
  </si>
  <si>
    <t>T&gt;T_NIL_BL_3C</t>
  </si>
  <si>
    <t>T_FATI</t>
  </si>
  <si>
    <t>Out=Farrell-Tribute 220KV line. Energy &lt;= 0MW</t>
  </si>
  <si>
    <t>T_T_FASH_3_N-2</t>
  </si>
  <si>
    <t>NC_Q_GSTONE3</t>
  </si>
  <si>
    <t>Non Conformance Constraint for Gladstone 3 Power Station</t>
  </si>
  <si>
    <t>S&gt;&gt;NIL_CNRB_WEMWP4</t>
  </si>
  <si>
    <t>Out= Nil, avoid O/L Waterloo East-MWP4-Robertstown 132kV line on trip of Canowi-Robertstown 275kV line (this offloads Mt Lock-Canowie 275kV line and trips Hallet WF and GTs), Feedback</t>
  </si>
  <si>
    <t>F_MAIN+TASCAP_LREG</t>
  </si>
  <si>
    <t>Mainland Lower Regulation Requirement, Cap Tas contribution to 50 MW</t>
  </si>
  <si>
    <t>F_MAIN+TASCAP_RREG</t>
  </si>
  <si>
    <t>Mainland Raise Regulation Requirement, Cap Tas contribution to 50 MW</t>
  </si>
  <si>
    <t>F_I+ML_L5_APD</t>
  </si>
  <si>
    <t>Out = Nil, Lower 5 min requirement for a NEM Load Event, ML = APD</t>
  </si>
  <si>
    <t>F_I+ML_L60_APD</t>
  </si>
  <si>
    <t>Out = Nil, Lower 60 sec requirement for a NEM Load Event, ML = APD</t>
  </si>
  <si>
    <t>F_I+WIP_N-2_ML_L6</t>
  </si>
  <si>
    <t>Out= Nil, loss of both Wivenhoe pumps declared credible, Global Lower 6 sec requirement</t>
  </si>
  <si>
    <t>F_MAIN++ML_L5_APD</t>
  </si>
  <si>
    <t>Out = Nil, Lower 5 min requirement for a Mainland Load Event, ML = APD, Basslink able transfer FCAS</t>
  </si>
  <si>
    <t>F_MAIN++ML_L60_APD</t>
  </si>
  <si>
    <t>Out = Nil, Lower 60 sec requirement for a Mainland Load Event, ML = APD, Basslink able transfer FCAS</t>
  </si>
  <si>
    <t>F_Q_W/HOE_R5</t>
  </si>
  <si>
    <t>Out= Nil, Wivenhoe Raise 5 services &lt;= 0 MW when both units are online in gen mode</t>
  </si>
  <si>
    <t>F_T++CSGO_TG_R5</t>
  </si>
  <si>
    <t>Out = one Chapel St to Gordon line, Tasmania Raise 5 min requirement for loss of the remaining Chapel St to Gordon line, Basslink able to transfer FCAS, reduce by very fast response on Basslink, include fault-ride through on windfarms+Basslink</t>
  </si>
  <si>
    <t>Out= Nil, Hornsdale Battery load energy target &lt;= 40 MW</t>
  </si>
  <si>
    <t>SVML_233</t>
  </si>
  <si>
    <t>SA to Vic on ML upper transfer limit of 233 MW</t>
  </si>
  <si>
    <t>Out = Hazelwood to South Morang OR Hazelwood to Rowville 500kV line, prevent transient instability for fault and trip of a HWTS-SMTS 500 kV line, VIC accelerates, Yallourn W G1 on 500 kV.</t>
  </si>
  <si>
    <t>Commissioning</t>
  </si>
  <si>
    <t>FCAS - NIL</t>
  </si>
  <si>
    <t>FCAS - Outage</t>
  </si>
  <si>
    <t>System Normal</t>
  </si>
  <si>
    <t>Network Support</t>
  </si>
  <si>
    <t>Negative Residues</t>
  </si>
  <si>
    <t>Total</t>
  </si>
  <si>
    <t>Ad-Hoc</t>
  </si>
  <si>
    <t>Outage Ramping</t>
  </si>
  <si>
    <t xml:space="preserve">PROJECT </t>
  </si>
  <si>
    <t>DATE</t>
  </si>
  <si>
    <t>REGION</t>
  </si>
  <si>
    <t>NOTES</t>
  </si>
  <si>
    <t>Victoria</t>
  </si>
  <si>
    <t>New Generator</t>
  </si>
  <si>
    <t>* Binding Impact of constraint equations</t>
  </si>
  <si>
    <t>Binding Hours</t>
  </si>
  <si>
    <t>Binding Impact</t>
  </si>
  <si>
    <t>T-FATI</t>
  </si>
  <si>
    <t>Out=Farrell-Tribute 220KV line</t>
  </si>
  <si>
    <t>S-BRTW</t>
  </si>
  <si>
    <t>Out= Brinkworth- Templers West 275kV line</t>
  </si>
  <si>
    <t>Q-STBS</t>
  </si>
  <si>
    <t>Out= 856 or 8831 H29 Stanwell to H20 Broadsound 275 kV line</t>
  </si>
  <si>
    <t>N-LS_VC1</t>
  </si>
  <si>
    <t>Out= Lismore SVC</t>
  </si>
  <si>
    <t>S-DVLK</t>
  </si>
  <si>
    <t>Out = Davenport-Mt Lock 275kV line  (Note:both Black Range series capacitors I/S)</t>
  </si>
  <si>
    <t>S-X_BC_CP</t>
  </si>
  <si>
    <t>Out = both Black Range series capacitors bypassed</t>
  </si>
  <si>
    <t>V-KTTX_A2_OR_A4_R</t>
  </si>
  <si>
    <t>Outage = Keilor 500/220kV A2 or A4 transformer, Radial</t>
  </si>
  <si>
    <t>T-LIPM</t>
  </si>
  <si>
    <t>I-MUTE_758</t>
  </si>
  <si>
    <t>V-HWYP2</t>
  </si>
  <si>
    <t>Out = Hazelwood to Yallourn No. 2 220 kV line, radial mode</t>
  </si>
  <si>
    <t>S-X_CNRB+CB</t>
  </si>
  <si>
    <t>Out =  Canowie-Robertstown 275kV line + Associated line CBs 6616 &amp; 6571  at Robertstown O/S(Note:both Black Range series capacitors I/S)</t>
  </si>
  <si>
    <t>I-VS_050</t>
  </si>
  <si>
    <t>Victoria to SA on VicSA upper transfer limit of 50 MW</t>
  </si>
  <si>
    <t>S-RBPA</t>
  </si>
  <si>
    <t>Out= Robertstown - Para 275 kV line</t>
  </si>
  <si>
    <t>V-EPMB</t>
  </si>
  <si>
    <t>N-DPWG_63_X5</t>
  </si>
  <si>
    <t>Out = Darlington Point to Wagga (63) 330kV line + line X5 opened</t>
  </si>
  <si>
    <t>N-AR_VC1</t>
  </si>
  <si>
    <t>V-DDSM</t>
  </si>
  <si>
    <t>V-HORC</t>
  </si>
  <si>
    <t>F-T-CSGO</t>
  </si>
  <si>
    <t>Out = one Chapel St to Gordon 220kV line, FCAS Requirements</t>
  </si>
  <si>
    <t>V-MACARTHUR_ZERO</t>
  </si>
  <si>
    <t>Macarthur Wind Farm upper limit of 0 MW</t>
  </si>
  <si>
    <t>I-LTMS</t>
  </si>
  <si>
    <t>S-HALWF2_0</t>
  </si>
  <si>
    <t>N-JNWG_RADIAL</t>
  </si>
  <si>
    <t>N-BROKENH1_ZERO</t>
  </si>
  <si>
    <t>Broken Hill Solar Farm upper limit of 0MW</t>
  </si>
  <si>
    <t>V-ARARAT_ZERO</t>
  </si>
  <si>
    <t>F-T-COGT</t>
  </si>
  <si>
    <t>Out = one Comalco to George Town 220kV line OR loss of both Comalco to Georgetown 220 kV lines or all Comalco potlines declared credible</t>
  </si>
  <si>
    <t>I-CTRL_ISSUE_ML</t>
  </si>
  <si>
    <t>DATASNAP</t>
  </si>
  <si>
    <t>PASA</t>
  </si>
  <si>
    <t>Total constraint eqns</t>
  </si>
  <si>
    <t>Constraint Equations</t>
  </si>
  <si>
    <t>Constraint Sets</t>
  </si>
  <si>
    <t>Constraint Functions</t>
  </si>
  <si>
    <t>Increase in Constraint Equations</t>
  </si>
  <si>
    <t>Total changes without outage ramping and CA-RT</t>
  </si>
  <si>
    <t>Total number of constraints</t>
  </si>
  <si>
    <t>Constraint changes by region and year</t>
  </si>
  <si>
    <t>* Constraint equation changes year on year comparison</t>
  </si>
  <si>
    <t>* Network and generation augmentations</t>
  </si>
  <si>
    <t>* Summary of binding/binding impact constraint equations by region</t>
  </si>
  <si>
    <t>* Summary of binding/binding impact constraint equations for System Normal vs Outages</t>
  </si>
  <si>
    <t>Binding Impact is used to distinguish between the severities of different binding constraint equations. It represents the financial pain associated with that binding constraint equation and can be a good way of picking up congestion issues. It is a relative term, not an absolute term.</t>
  </si>
  <si>
    <t>Binding Impact:</t>
  </si>
  <si>
    <t>Binding constraints:</t>
  </si>
  <si>
    <t xml:space="preserve">A constraint equation is a linear equation, with a left hand side (LHS) and a right hand side (RHS). A constraint is binding when LHS=RHS, which means it has reached its upper limit. </t>
  </si>
  <si>
    <t>In some cases, the binding results for several constraint equation IDs have been combined. This is due to some limits being represented by several constraint equations, to either:</t>
  </si>
  <si>
    <t xml:space="preserve">• Move each generator from a maximum calculation onto the LHS of separate constraint equations (such as the New South Wales to Queensland voltage stability limit). </t>
  </si>
  <si>
    <t xml:space="preserve">• Manage the same limit under different network configurations (such as Yallourn W1 switched into 500 kV or 220 kV mode). </t>
  </si>
  <si>
    <t>• Combine different values of network support for the same generator(s).</t>
  </si>
  <si>
    <t>Constraint Automation - Real Time</t>
  </si>
  <si>
    <t>Total (non-FCAS)</t>
  </si>
  <si>
    <t>Column1</t>
  </si>
  <si>
    <t>This spreadsheet provides (for each calendar year):</t>
  </si>
  <si>
    <t>#HAYMSF1_E</t>
  </si>
  <si>
    <t>#BNGSF2_E</t>
  </si>
  <si>
    <t>#WHITSF1_E</t>
  </si>
  <si>
    <t>QSLS1W.ENERGY * 1 &lt;= 38 (Wt = 360)</t>
  </si>
  <si>
    <t>#DAYDSF1_E</t>
  </si>
  <si>
    <t>#HAMISF1_E</t>
  </si>
  <si>
    <t>QSLD1H.ENERGY * 1 &lt;= 38 (Wt = 360)</t>
  </si>
  <si>
    <t>Direction</t>
  </si>
  <si>
    <t>#DDSF1_E</t>
  </si>
  <si>
    <t>QBRS1D.ENERGY * 1 &lt;= 87 (Wt = 360)</t>
  </si>
  <si>
    <t>#BANN1_E</t>
  </si>
  <si>
    <t>VWES1B.ENERGY * 1 &lt;= 32 (Wt = 360)</t>
  </si>
  <si>
    <t>#TORRA3_P_E</t>
  </si>
  <si>
    <t>STSA3.ENERGY * 1 &lt;= 0 (Wt = 29)</t>
  </si>
  <si>
    <t>#TORRA3_O_E</t>
  </si>
  <si>
    <t>STSA3.ENERGY * 1 &gt;= 40 (Wt = 65)</t>
  </si>
  <si>
    <t>Vic to SA on ML upper transfer limit of 0 MW</t>
  </si>
  <si>
    <t>N^N-LS_SVC</t>
  </si>
  <si>
    <t>Out= Lismore SVC O/S or in reactive power control mode, avoid Voltage collapse on Armidale to Coffs Harbour (87) trip; TG formulation only</t>
  </si>
  <si>
    <t>Out = Nil, avoid overloading Robertstown-North West Bend #1 or #2 132kV lines for no contingencies, feedback</t>
  </si>
  <si>
    <t>Out= two Directlink cables, NSW to Qld limit</t>
  </si>
  <si>
    <t>SA to Vic on ML upper transfer limit of 0 MW</t>
  </si>
  <si>
    <t>#TORRB1_P_E</t>
  </si>
  <si>
    <t>STSB1.ENERGY * 1 &lt;= 0 (Wt = 29)</t>
  </si>
  <si>
    <t>#MEWF1_E</t>
  </si>
  <si>
    <t>Out= all three Directlink cables, Terranora_I/C_import &lt;= Terranora_Load</t>
  </si>
  <si>
    <t>Out = Nil, avoid pre-contingent O/L of South Morang F2 500/330kV transformer, radial mode, YWPS unit 1 on 220kV,  feedback</t>
  </si>
  <si>
    <t>#KARSF1_E</t>
  </si>
  <si>
    <t>VRCS1K.ENERGY * 1 &lt;= 90 (Wt = 360)</t>
  </si>
  <si>
    <t>#TORRB1_O_E</t>
  </si>
  <si>
    <t>STSB1.ENERGY * 1 &gt;= 40 (Wt = 65)</t>
  </si>
  <si>
    <t>#EMERASF1_E</t>
  </si>
  <si>
    <t>QLIS1E.ENERGY * 1 &lt;= 4 (Wt = 360)</t>
  </si>
  <si>
    <t>#STWF1_E</t>
  </si>
  <si>
    <t>NBKW1S.ENERGY * 1 &lt;= 131 (Wt = 360)</t>
  </si>
  <si>
    <t>Out = NIL, avoid pre-contingent O/L of the Derby to Scottsdale Tee 110 kV line, feedback</t>
  </si>
  <si>
    <t>Out= one Directlink cable, Qld to NSW limit</t>
  </si>
  <si>
    <t>N_SILVERWF_MAX</t>
  </si>
  <si>
    <t>Basslink limit from Vic to Tas for load enabled for FCSPS</t>
  </si>
  <si>
    <t>#WEMENSF1_E</t>
  </si>
  <si>
    <t>VWES2W.ENERGY * 1 &lt;= 43 (Wt = 360)</t>
  </si>
  <si>
    <t>Out= Nil, avoid Voltage Collapse on loss of Kogan Creek</t>
  </si>
  <si>
    <t>N&gt;N-NIL_DC</t>
  </si>
  <si>
    <t>Out= Nil, avoid O/L Armidale to Tamworth (85 or 86) on trip of the other Armidale to Tamworth line (85 or 86), Feedback</t>
  </si>
  <si>
    <t>V^^N_NIL_1</t>
  </si>
  <si>
    <t>Out = Nil, avoid voltage collapse around Murray for loss of all APD potlines</t>
  </si>
  <si>
    <t>#CSPVPS1_E</t>
  </si>
  <si>
    <t>Out=Nil, Rate of Change (NSW to Qld) constraint (80 MW / 5 Min) for Terranora Interconnector</t>
  </si>
  <si>
    <t>Out=Nil, Rate of Change (Qld to NSW) constraint (80 MW / 5 Min) for Terranora Interconnector</t>
  </si>
  <si>
    <t>SQPS5Q.ENERGY * 1 &lt;= 0 (Wt = 29)</t>
  </si>
  <si>
    <t>S&gt;SE6161_SETX2_SGBL</t>
  </si>
  <si>
    <t>Out= South East 132kV CB6161, avoid O/L Snuggery-Blanche 132kV line on trip of South East 132/275 TX2 ( this offloads Mayura-South East T 132kV line), Feedback</t>
  </si>
  <si>
    <t>Tamar Valley 220 kV CCGT Generation Control Scheme (GCS) constraint to manage effective size of generation contingency for loss of Tamar CCGT. Limit output of Tamar CCGT based on load available and/or armed for shedding by Tamar GCS.</t>
  </si>
  <si>
    <t>Out = NSW Murraylink runback scheme, avoid voltage collapse for loss of Darlington Pt to Buronga (X5) 220kV line</t>
  </si>
  <si>
    <t>NWRK1W.ENERGY * 1 &lt;= 35 (Wt = 360)</t>
  </si>
  <si>
    <t>V&gt;SMLARHO1</t>
  </si>
  <si>
    <t>Out = Ararat to Crowlands or Crowlands to Horsham 220kV line, avoid O/L or voltage collapse on Buronga to Balranald to Darlington Point (X5) line for trip of Bendigo to Kerang 220kV line</t>
  </si>
  <si>
    <t>N_STWF1_ZERO</t>
  </si>
  <si>
    <t>Silverton wind farm upper limit of 0 MW</t>
  </si>
  <si>
    <t>#NPS_P_E</t>
  </si>
  <si>
    <t>VNPS.ENERGY * 1 &lt;= 0 (Wt = 29)</t>
  </si>
  <si>
    <t>S&gt;&gt;PATW_BWPA_TPRS</t>
  </si>
  <si>
    <t>Out= Para-Templers West 275kV line, avoid O/L Templers-Roseworthy 132kV line on trip of Blyth West-Munno Para 275kV line, Feedback</t>
  </si>
  <si>
    <t>Q&gt;NIL_BI_CAGS_CALV_O</t>
  </si>
  <si>
    <t>Out= Nil, H8 Boyne Island feeder bushing (FB) limit on Calliope River to Boyne Island 132 kV lines, 7104/7105 (T022 Callide A to T152 Gladstone South) 132 kV lines closed with 132 kV split between T022 Callide A and H015 Lilyvale.</t>
  </si>
  <si>
    <t>Network Support Agreement for Barcaldine GT to meet local islanded demand for the planned outage of 7153 T71 Clermont to H15 Lilyvale or 7154 T72 Barcaldine to T71 Clermont 132kV line</t>
  </si>
  <si>
    <t>Vic to SA on ML upper transfer limit of 220 MW</t>
  </si>
  <si>
    <t>Out=Nil, Basslink no go zone limits Vic to Tas</t>
  </si>
  <si>
    <t>Out = Nil, avoid Murray to Upper Tumut(65) O/L on Murray to Lower Tumut(66) trip; Feedback</t>
  </si>
  <si>
    <t>#WRSF1_E</t>
  </si>
  <si>
    <t>NWRK2W.ENERGY * 1 &lt;= 0 (Wt = 360)</t>
  </si>
  <si>
    <t>N&gt;&gt;V-NIL_O</t>
  </si>
  <si>
    <t>Out = Nil, avoid overloading Upper Tumut to Murray (65) using 15 mins rating line on trip of Lower Tumut to Wagga (051) + 970,990,99M (out of Yass) line, Feedback</t>
  </si>
  <si>
    <t>V_OAKHILL_TFB_42</t>
  </si>
  <si>
    <t>Out = Nil, Oaklands Hill Windfarm upper limit of 42.7 MW due to Oaklands Hill windfarm TFB mode operation, DS only. Swamp out if TFB mode is OFF</t>
  </si>
  <si>
    <t>Out= Koolkhan to Lismore (967), avoid voltage collapse on trip of Coffs Harbour to Lismore (89), swamp out when all 3 Directlink O/S</t>
  </si>
  <si>
    <t>Out= Nil, ECS for managing 757 H4 Mudgeeraba to T174 Terranora 110kV line, Summer and Winter ECS ratings selected by SCADA status.</t>
  </si>
  <si>
    <t>#NPS_O_E</t>
  </si>
  <si>
    <t>V::N_WBHO_xxx</t>
  </si>
  <si>
    <t>Out = Waubra to Ararat or Horsham to Ararat 220kV line, prevent transient instability for fault and trip of a HWTS-SMTS 500 kV line, VIC accelerates, Yallourn W G1 on 220 kV.</t>
  </si>
  <si>
    <t>Q:N_1078</t>
  </si>
  <si>
    <t>QNI oscillatory stability limit of 1078 MW</t>
  </si>
  <si>
    <t>V::S_BLKRG_MAXG_2</t>
  </si>
  <si>
    <t>Out = both Black Range series capacitors O/S; Vic to SA Transient Stability limit for loss of the largest generation block in SA.</t>
  </si>
  <si>
    <t>V_BANNERTON_ZERO</t>
  </si>
  <si>
    <t>Bannerton Solar Farm upper limit of 0 MW</t>
  </si>
  <si>
    <t>T&gt;T_FASH_1_2_C1</t>
  </si>
  <si>
    <t>Out=Farrell to Sheffield No.1 or 2 line, Farrell 220kV bus split, West Coast 220/110 kV parallel closed, Bastyan + Mackintosh supplying txfmrs other gens supplying 220kV line to Sheffield, limit Bastyan and Mackintosh &lt;= Rosebery + Queenstown + 20 MW</t>
  </si>
  <si>
    <t>Out = Nil; Vic to SA Transient Stability limit for loss of the largest generation block in SA (South East Capacitor Available).</t>
  </si>
  <si>
    <t>S_PW-CB6156_LG1</t>
  </si>
  <si>
    <t>Out=Penola West 132kV CB 6156 O/S (Note: with  Penola West 132kV CB 6158 CLOSED), Oscillatory stability limit Ladbroke Grove 1 can generate up to 40MW on a single unit OR 20MW max per unit (40MW total output)</t>
  </si>
  <si>
    <t>Q::N_ARSVC_AR_2L-G</t>
  </si>
  <si>
    <t>Out = Armidale SVC, limit Qld to NSW on QNI to avoid transient instability on 2L-G fault at Armidale</t>
  </si>
  <si>
    <t>S&gt;&gt;MKRB_CNRB_WEMWP4</t>
  </si>
  <si>
    <t>Out= Mokota-Robertstown 275kV line, avoid O/L Waterloo East-Morgan Whyalla 4 132kV line on trip of Canowi-Robertstown 275kV line(this offloads Davenport-Canowie 275kV line and trips Hallet GTs and Hallet Windfarm), Feedback</t>
  </si>
  <si>
    <t>Out = Hazelwood to South Morang OR Hazelwood to Rowville 500kV line, prevent transient instability for fault and trip of a HWTS-SMTS 500 kV line, VIC accelerates, Yallourn W G1 on 220 kV.</t>
  </si>
  <si>
    <t>S&gt;X_RBPA+CB_01</t>
  </si>
  <si>
    <t>Out= Robertstown-Para 275kV line and Robertstown CB6574 and CB6575, avoid O/L Robertstown 275/132kV TX1 on trip of Robertstown-Tungkillo 275kV line(this offloads Robertstown 275/132kV TX2), Feedback</t>
  </si>
  <si>
    <t>T&gt;T_NIL_BL_IMP_7C</t>
  </si>
  <si>
    <t>Out = Nil, avoid O/L Farrell to Sheffield No. 1 220 kV line for trip of the Farrell to Sheffield No. 2 220 kV line with no SPS action, feedback</t>
  </si>
  <si>
    <t>N^^V_CNCW_1</t>
  </si>
  <si>
    <t>Out = Canberra-Capital (6) or Kangaroo Valley to Capital (3W), avoid voltage collapse at Darlington Point for loss of the largest Vic generating unit or Basslink</t>
  </si>
  <si>
    <t>Out = Nil; Vic to SA Long Term Voltage Stability limit for loss of the largest generation block in SA (South East Capacitor Available).</t>
  </si>
  <si>
    <t>S&gt;&gt;PARB_RBTU_WTTP</t>
  </si>
  <si>
    <t>Out=Para-Robertstown 275kV line, avoid O/L Waterloo-Templers 132kV line on trip of Robertstown-Tungkillo 275kV line, Feedback</t>
  </si>
  <si>
    <t>S&gt;&gt;X_RBPA+CB_03</t>
  </si>
  <si>
    <t>Out= Robertstown-Para 275kV line and Robertstown CB6574 and CB6575, avoid O/L Waterloo East-Waterloo 132kV line on trip of  Robertstown-Tungkillo 275kV line(this offloads Robertstown 275/132kV TX2), Feedback</t>
  </si>
  <si>
    <t>N_BODWF1_ZERO</t>
  </si>
  <si>
    <t>Bodangora wind farm upper limit of 0 MW</t>
  </si>
  <si>
    <t>T_T_JB_RC1+2_TI_250</t>
  </si>
  <si>
    <t>Discretionary 250 MW upper limit on John Butters, Reece 1+2 and Tribute</t>
  </si>
  <si>
    <t>Out=Nil, Rate of Change (Vic to Tas) constraint (200 MW / 5 Min) for Basslink</t>
  </si>
  <si>
    <t>Q:NIL_CS</t>
  </si>
  <si>
    <t>Out = Nil, CQ-SQ transient stability limit (upper limit of 2100MW)</t>
  </si>
  <si>
    <t>N_COLEASF1_ZERO</t>
  </si>
  <si>
    <t>Coleambally solar farm upper limit of 0 MW</t>
  </si>
  <si>
    <t>Out=Nil, Rate of Change (Tas to Vic) constraint (200 MW / 5 Min) for Basslink</t>
  </si>
  <si>
    <t>Out = Nil, loss of both Farrell to Sheffield lines declared credible, Farrell 220 kV bus split, West Coast 220/110 kV parallel open, constrain Reece Unit 1 to 0 MW as per TAS Networks advice</t>
  </si>
  <si>
    <t>Out = Dederang to South Morang 330 kV line, avoid voltage collapse at Darlington Point for loss of the largest Vic generating unit or Basslink or the parallel Dederang to South Morang 330kV line</t>
  </si>
  <si>
    <t>#N-Q-MNSP1_E_E</t>
  </si>
  <si>
    <t>N&gt;LSDU9U6_LSDU9U7</t>
  </si>
  <si>
    <t>V^SML_BUDP_3</t>
  </si>
  <si>
    <t>Out = Nil, avoid O/L a Hadspen to Palmerston 220 kV line (flow to Hadspen) for trip of the other Hadspen to Palmerston 220 kV line considering NCSPS action, ensure sufficient NCSPS generation dispatched.</t>
  </si>
  <si>
    <t>Q_CS_1750</t>
  </si>
  <si>
    <t>Qld Central to Qld South upper transfer limit of 1750MW (discretionary)</t>
  </si>
  <si>
    <t>V&gt;&gt;V-MSUT_1</t>
  </si>
  <si>
    <t>Out= Murray-UpperTumut(65), avoid Dederang to Wodonga (DDWO) O/L on Murray-LowerTumut(66) trip; Feedback</t>
  </si>
  <si>
    <t>Out=Nil, Basslink no go zone limits Tas to Vic</t>
  </si>
  <si>
    <t>Out = Nil, avoid overloading Lismore to Dunoon line (9U6 or 9U7) on trip of the other Lismore to Dunoon line (9U7 or 9U6), Feedback</t>
  </si>
  <si>
    <t>Bairnsdale Unit 1 &gt;= 40 MW for Network Support Agreement</t>
  </si>
  <si>
    <t>S&gt;&gt;BG6246_BGPR_HUWT</t>
  </si>
  <si>
    <t>Out= Bungama 132kV CB6246, avoid O/L Hummocks-Waterloo 132kV line on trip of Bungama-Port Pirie 132kV line (this offloads Snowtown-Bungama 132kV line), Feedback</t>
  </si>
  <si>
    <t>Out = NIL, limit Musselroe Wind Farm to 150 MW if less than 96% of DVAr capacity online. Swamped if 96% or more of DVAr capacity online.</t>
  </si>
  <si>
    <t>S-BUPV1_0</t>
  </si>
  <si>
    <t>Discretionary upper limit for Bungala Stage 1 PV generation of 0 MW</t>
  </si>
  <si>
    <t>Out = Sheffield to Georgetown 220 kV line, avoid O/L Palmerston to Sheffield 220 kV line (flow to Palmerston) for trip of remaining Sheffield to Georgetown 220 kV line with no NCSPS action, feedback</t>
  </si>
  <si>
    <t>N^N_CHLS_1</t>
  </si>
  <si>
    <t>Out= Coffs Harbour to Lismore (89), avoid voltage collapse on trip of Koolkhan to Lismore (967), swamp out when all 3 Directlink O/S</t>
  </si>
  <si>
    <t>V:T_NIL_BL_1</t>
  </si>
  <si>
    <t>Outage = Nil, Basslink in service, limit Basslink flow to Tasmania at low Tas fault levels to avoid inverter commutation instability</t>
  </si>
  <si>
    <t>NRM_NSW1_VIC1</t>
  </si>
  <si>
    <t>Negative Residue Management constraint for NSW to VIC flow</t>
  </si>
  <si>
    <t>Q&gt;&gt;BCCP_CLWU_LCCP_2</t>
  </si>
  <si>
    <t>Out= Bouldercombe to Calliope River (812) with 7104 and/or 7105 (Callide A to Gladstone South) 132 kV lines closed, avoid O/L Larcom Creek to Calliope River (8859) on trip of Calvale to Wurdong (871) line, Feedback</t>
  </si>
  <si>
    <t>Out = Nil, avoid O/L either Mount Beauty to Dederang 220 kV line (flow to North) for trip of the parallel line, feedback</t>
  </si>
  <si>
    <t>Out = Murray to Upper Tumut 330 kV line, avoid voltage collapse at Darlington Point for loss of the largest Vic generating unit or Basslink</t>
  </si>
  <si>
    <t>V_ARWF_FSTTRP_5</t>
  </si>
  <si>
    <t>Out= Ararat WF fast tripping scheme (disabled), Limit Ararat Windfarm upper limit to 5 MW, DS only. Swamp out if the scheme is in service (enabled).</t>
  </si>
  <si>
    <t>NC_Q_HAMISF1</t>
  </si>
  <si>
    <t>Non Conformance Constraint for HAMILTON SOLAR FARM</t>
  </si>
  <si>
    <t>Q&gt;&gt;LCCP_CLWU_BCCP_2</t>
  </si>
  <si>
    <t>Out= Larcom Creek to Calliope River (8859) with 7104 and/or 7105 (Callide A to Gladstone South) 132 kV lines closed, avoid O/L Bouldercombe to Calliope River (812) on trip of Calvale to Wurdong (871) line, Feedback</t>
  </si>
  <si>
    <t>S:V_PA_SVC_420</t>
  </si>
  <si>
    <t xml:space="preserve">Out= one Para SVC, Oscillatory stability limit for SA to VIC on Heywood upper transfer limit of 420 MW </t>
  </si>
  <si>
    <t>N^^V_BUDP_1</t>
  </si>
  <si>
    <t>Q_CS_2000</t>
  </si>
  <si>
    <t>Qld Central to Qld South upper transfer limit of 2000MW (discretionary)</t>
  </si>
  <si>
    <t>Out = Nil, avoid O/L Murray to Dederang No.2 330kV line (flow MSS to DDTS) for loss of the parallel No.1 line, DBUSS-Line control scheme enabled, 15 min line ratings, feedback</t>
  </si>
  <si>
    <t>V^SML_KGRC_4</t>
  </si>
  <si>
    <t>Out = Kerang to Wemen or Red Cliffs to Wemen 220kV line sections, or full Kerang to Wemen to Red Cliffs 220kV line, avoid voltage collapse for loss of Horsham to Ararat 220kV line</t>
  </si>
  <si>
    <t>I_QNI_ONE_PHASE_N-2</t>
  </si>
  <si>
    <t>Out = Nil, Single Phase fault on both 8L and 8M circuits declared a credible contingency - No risk of QLD separation, QLD to NSW on QNI upper transfer limit of 850 MW, dynamic headroom</t>
  </si>
  <si>
    <t>NC_V_BALBG1</t>
  </si>
  <si>
    <t xml:space="preserve">Non Conformance Constraint for BALLARAT BATT (GEN) </t>
  </si>
  <si>
    <t>N^^V_SMTXF2_1</t>
  </si>
  <si>
    <t>Out = South Morang F2 500/330kV txfmr, avoid voltage collapse at Darlington Point for loss of the largest Vic generating unit or Basslink</t>
  </si>
  <si>
    <t>V^^S_TBTX+CB_SETB_2</t>
  </si>
  <si>
    <t>Out= Tailembend 275/132kV #4 TX +associated transformer CBs O/S (Note: with both Black Range series caps O/S); Vic to SA Long Term Voltage Stability limit for loss of South East - Tailem Bend 275kV line.</t>
  </si>
  <si>
    <t>NQTE_-070</t>
  </si>
  <si>
    <t>NSW to Qld on Terranora Interconnector upper transfer limit of -70 MW</t>
  </si>
  <si>
    <t>S&gt;&gt;PATW_NIL_WEMWP4</t>
  </si>
  <si>
    <t>Out= Para-Templers West 275kV line, avoid O/L Waterloo East-MWP4-Robertstown 132kV line on Nil trip, Feedback</t>
  </si>
  <si>
    <t>S&gt;&gt;MKRB_NIL_WEMWP4</t>
  </si>
  <si>
    <t>Out= Mokota-Robertstown 275kV line,, avoid O/L Waterloo East-MWP4-Robertstown 132kV line on Nil trip, Feedback</t>
  </si>
  <si>
    <t>S&gt;PATW_BWPA_HUWT</t>
  </si>
  <si>
    <t>Out= Para-Templers West 275kV line, avoid O/L Hummocks- Waterloo132kV line on trip of Blyth West-Munno Para  275kV line, Feedback</t>
  </si>
  <si>
    <t>N&gt;&gt;V-LTMS_5</t>
  </si>
  <si>
    <t>Out= LowerTumut-Murray(66), avoid UpperTumut to Murray (65) O/L(15m rating) on LowerTumut-Wagga(051)+ 970,990,99M trips; Feedback</t>
  </si>
  <si>
    <t>S_LB3_0</t>
  </si>
  <si>
    <t>Discretionary upper limit for Lake Bonney 3 generation of 0 MW</t>
  </si>
  <si>
    <t>S&gt;X_RBPA+CB_06</t>
  </si>
  <si>
    <t>Out= Robertstown-Para 275kV line and Robertstown CB6574 and CB6575, avoid O/L Robertstown 275/132kV #1 transformer on trip of Canowie-Robertstown(this this trips Hallet WF and Generation and splits Robertstown 275kV bus), Feedback</t>
  </si>
  <si>
    <t>#MTGELWF1_E</t>
  </si>
  <si>
    <t>VGTW1M.ENERGY * 1 &lt;= 66 (Wt = 360)</t>
  </si>
  <si>
    <t>NC_N_LD04</t>
  </si>
  <si>
    <t>Non Conformance Constraint for Liddell LD04 Power Station</t>
  </si>
  <si>
    <t>V&gt;&gt;V_NIL_3</t>
  </si>
  <si>
    <t>Out = Nil, avoid O/L either Dederang to South Morang 330 kV line (flow South) for trip of the parallel line, feedback</t>
  </si>
  <si>
    <t>NC_N_BW04</t>
  </si>
  <si>
    <t>Non Conformance Constraint for Bayswater 4 Power Station</t>
  </si>
  <si>
    <t>S&gt;NIL_HUWT_STBG2</t>
  </si>
  <si>
    <t>Out = Nil; Limit Snowtown WF generation to avoid Snowtown - Bungama line OL on loss of Hummocks - Waterloo line.[Note: Wattle PT trips when generating &gt;=80 MW when Dalymple Battery (i.e. both Gen and Load component) is I/S]</t>
  </si>
  <si>
    <t>SA_HYSE2</t>
  </si>
  <si>
    <t>SA / Eastern separation between Heywood and South East (HYTS - SESS), SA to Victoria on VicSA upper limit of 0 MW</t>
  </si>
  <si>
    <t>NC_N_ER03</t>
  </si>
  <si>
    <t>Non Conformance Constraint for Eraring ER03 Power Station</t>
  </si>
  <si>
    <t>T&gt;&gt;T_NIL_BL_EXP_5F</t>
  </si>
  <si>
    <t>Out = Nil, avoid O/L a Hadspen to George Town 220 kV line (flow to George Town) for trip of the other Hadspen to George Town 220 kV line considering NCSPS action, ensure Basslink can fully compensate NCSPS action.</t>
  </si>
  <si>
    <t>NC_N_BW02</t>
  </si>
  <si>
    <t>Non Conformance Constraint for Bayswater 2 Power Station</t>
  </si>
  <si>
    <t>NC_Q_GSTONE1</t>
  </si>
  <si>
    <t>Non Conformance Constraint for Gladstone 1 Power Station</t>
  </si>
  <si>
    <t>NC_S_AGLHAL</t>
  </si>
  <si>
    <t>Non Conformance Constraint for AGL Hallet Power Station</t>
  </si>
  <si>
    <t>N_SILVERWF_WT</t>
  </si>
  <si>
    <t>Q&gt;&gt;PWSP_WOSP_PWCE</t>
  </si>
  <si>
    <t>Out= Palmwoods to South Pine (808) line, avoid O/L Palmwood to Caboolture (746/4) 110kV line on trip of Woolooga to South Pine (807) 275kV line, Feedback</t>
  </si>
  <si>
    <t>S&gt;&gt;NIL_RBTU_WEWT</t>
  </si>
  <si>
    <t>Out= Nil, avoid O/L Waterloo East-Waterloo 132kV line on trip of Robertstown-Tungkillo 275kV line, Feedback</t>
  </si>
  <si>
    <t>S&gt;KNPW_SETX_SETX1</t>
  </si>
  <si>
    <t>Out=Penola West-Kincraig 132kV line, avoid overloading a South East 132/275 kV transformer on trip of the remaining South East 132/275 kV transformer(for Transformer component SECS O/S), Feedback</t>
  </si>
  <si>
    <t>V^SML_HORC_2</t>
  </si>
  <si>
    <t>Out = NIL, limit VIC to SA Heywood interconnection flow to prevent Rate of Change of Frequency exceeding 3 Hz/sec in SA immediately following loss of Heywood interconnector. [NOTE: Switches based on ON/OFF status of Dalry Battery in Load Mode)]</t>
  </si>
  <si>
    <t>#V-S-MNSP1_E_E</t>
  </si>
  <si>
    <t>#WGWF1_E</t>
  </si>
  <si>
    <t>SWGL1W.ENERGY * 1 &lt;= 83 (Wt = 360)</t>
  </si>
  <si>
    <t>N&gt;N-LSTN_TE_C1</t>
  </si>
  <si>
    <t>Out= Lismore to Tenterfield (96L), avoid O/L Koolkhan to Lismore (967), on trip of Coffs Harbour to Lismore (89), Swamp out when all 3 directlink cable O/S, Feedback, TG formulation in PD/ST</t>
  </si>
  <si>
    <t>NC_N_LD01</t>
  </si>
  <si>
    <t>Non Conformance Constraint for Liddell LD01 Power Station</t>
  </si>
  <si>
    <t>NC_N_LD02</t>
  </si>
  <si>
    <t>Non Conformance Constraint for Liddell LD02 Power Station</t>
  </si>
  <si>
    <t>Non Conformance Constraint for Bairnsdale 2 Power Station</t>
  </si>
  <si>
    <t>S&gt;&gt;BRTW_BWPA_WTTP</t>
  </si>
  <si>
    <t>Out= Brinkworth- Templers West 275kV line, avoid O/L Waterloo-Templers 132kV on trip of Blyth West-Munno Para 275kV line, Feedback</t>
  </si>
  <si>
    <t>S&gt;KNPW_NIL_SETX12</t>
  </si>
  <si>
    <t>Out=Penola West-Kincraig 132kV line, avoid O/L  of either South East 132/275kV TX1 or TX2 on Nil trip ( for Transformer SECS assumed I/S or O/S), Feedback</t>
  </si>
  <si>
    <t>V&gt;&gt;BABE_DDGN_N-2</t>
  </si>
  <si>
    <t>Out= Nil, avoid O/L Ballarat to Bendigo 220kV line on trip of both Dederang to Glenrowan 220kV No.1 and No.3 lines, Feedback</t>
  </si>
  <si>
    <t>S-LB2_0</t>
  </si>
  <si>
    <t>Discretionary upper limit for Lake Bonney 2 generation of 0 MW</t>
  </si>
  <si>
    <t>NC_Q_BARRON-1</t>
  </si>
  <si>
    <t>Non Conformance Constraint for Barron Gorge 1 Power Station</t>
  </si>
  <si>
    <t>NC_T_LI_WY_CA</t>
  </si>
  <si>
    <t>Non Conformance Constraint for Liapootah + Wayatinah + Catagunya Power Stations</t>
  </si>
  <si>
    <t>NC_V_GANNBG1</t>
  </si>
  <si>
    <t>Non Conformance Constraint for GANNAWARRA BATT GEN</t>
  </si>
  <si>
    <t>NC_V_JLB01</t>
  </si>
  <si>
    <t>Non Conformance Constraint for Jeeralang B - 01 Power Station</t>
  </si>
  <si>
    <t>S&gt;&gt;BWMP_TWPA_TPRS</t>
  </si>
  <si>
    <t>Out= Blyth West- Munno Para 275kV line with Blyth West CB8002 OPEN, avoid O/L Templers-Roseworthy 132kV line on trip of Templers West-Para 275kV line, Feedback</t>
  </si>
  <si>
    <t>S&gt;&gt;PARB_TWPA_TPRS</t>
  </si>
  <si>
    <t>Out=Para-Robertstown 275kV line, avoid O/L Templers-Roseworthy 132kV line on trip of Templers West-Para 275kV line, Feedback</t>
  </si>
  <si>
    <t>S&gt;VMLMHNW1</t>
  </si>
  <si>
    <t>Out = Monash to North West Bend # 1 132kV line, limit Murraylink (SA to Vic) to avoid overloading Monash-North West Bend # 2 132kV line</t>
  </si>
  <si>
    <t>T&gt;T_PMWA_110_7</t>
  </si>
  <si>
    <t>Out= Palmerston to Waddamana 110 kV line, avoid overloading the New Norfolk to Chapel St 110 kV line (flow to South) on trip of New Norfolk to Creek Road 110 kV line, feedback</t>
  </si>
  <si>
    <t>T_FARC1</t>
  </si>
  <si>
    <t>Out=Farrell-Reece 1 220KV line. Energy &lt;= 0MW</t>
  </si>
  <si>
    <t>V&gt;SMLARHO4</t>
  </si>
  <si>
    <t>Out = Ararat to Crowlands or Crowlands to Horsham 220kV line, avoid O/L Buronga to Redcliffs (0X1) line for trip of Bendigo to Kerang 220kV line</t>
  </si>
  <si>
    <t>V^SML_NIL_3</t>
  </si>
  <si>
    <t>Out = Nil, avoid voltage collapse for loss of Bendigo to Kerang 220kV line</t>
  </si>
  <si>
    <t>V_MTGBRAND_33WT</t>
  </si>
  <si>
    <t>Limit number of turbine online for Mt Gelibrand WF to be not exceed 33</t>
  </si>
  <si>
    <t>Out= one Directlink cable</t>
  </si>
  <si>
    <t>N-TAPM_964</t>
  </si>
  <si>
    <t xml:space="preserve">Out = Taree to Port Macquarie (964) 132kV line </t>
  </si>
  <si>
    <t>Out= two Directlink cables</t>
  </si>
  <si>
    <t>N-STWF1_WT_MW</t>
  </si>
  <si>
    <t>Limit number of turbines online and upper MW for Silverton wind farm</t>
  </si>
  <si>
    <t>Limit Murraylink to zero in either direction</t>
  </si>
  <si>
    <t>V-MTGBRAND_33WT</t>
  </si>
  <si>
    <t>T-HAPM_220</t>
  </si>
  <si>
    <t>Out = One Hadspen to Palmerston (No.1 or No.2) 220kV line</t>
  </si>
  <si>
    <t>T-PMWA</t>
  </si>
  <si>
    <t>Out = Palmerston to Waddamana 110kV line; suitable for associated CBs at WA either open or close</t>
  </si>
  <si>
    <t>Q-BCCP_CAGS_CLOSED</t>
  </si>
  <si>
    <t>Out= Bouldercombe to Calliope River (812) with 7104 and/or 7105 (Callide A to Gladstone South) 132 kV lines closed, thermal limit equations for 811, 871 and 8859.</t>
  </si>
  <si>
    <t>Q-LCCP_CAGS_CLOSED</t>
  </si>
  <si>
    <t>Out= Larcom Creek to Calliope River (8859) with 7104 and/or 7105 (Callide A to Gladstone South) 132 kV lines closed, thermal limit equations for 812 and 871.</t>
  </si>
  <si>
    <t>S-MKRB</t>
  </si>
  <si>
    <t>Out= Mokota-Robertstown 275kV line (Note: with both Black Range series caps I/S)</t>
  </si>
  <si>
    <t>Out=Nil, Dymanic FCAS for APD Load Event</t>
  </si>
  <si>
    <t>S-KNPW</t>
  </si>
  <si>
    <t>Kincraig to Penola West 132kV O/S, (Note: with both Black Range series caps I/S)</t>
  </si>
  <si>
    <t>Q-SMRS</t>
  </si>
  <si>
    <t>S-PATW</t>
  </si>
  <si>
    <t>Out = Para - Templers West 275kV line</t>
  </si>
  <si>
    <t>Outage = Hazelwood to South Morang 500kV line</t>
  </si>
  <si>
    <t>Out= all three Directlink cables</t>
  </si>
  <si>
    <t>S-SECB6161</t>
  </si>
  <si>
    <t>Out = South East 132kV CB6161 ONLY  O/S</t>
  </si>
  <si>
    <t>Out = Armidale SVC</t>
  </si>
  <si>
    <t>Out = Horsham to Murra Warra to Redcliffs 220kV line</t>
  </si>
  <si>
    <t>Q-PWSP_808</t>
  </si>
  <si>
    <t>Out= 808 H2 South Pine to H9 Palmwoods 275 kV feeder (132 and 110 kV parallel between South Pine and Woolooga closed)</t>
  </si>
  <si>
    <t>Out= Koolkhan to Lismore (967) 132kV line</t>
  </si>
  <si>
    <t>S-WIMK</t>
  </si>
  <si>
    <t>Out= Willalow-Mokota 275kV line (Note: WITH/WITHOUT associated line CBs I/S); (Note: with both Black Range series caps I/S)</t>
  </si>
  <si>
    <t>Out = Any one 132 kV line between Ballina and Mullumbimby that opens the 132 kV path.</t>
  </si>
  <si>
    <t>Outage = Eildon to Mt Beauty 220kV line</t>
  </si>
  <si>
    <t>Out = Dederang to South Morang (DDTS-SMTS) 330 kV line</t>
  </si>
  <si>
    <t>Out= 758 T174 Terranora to H4 Mudgeeraba 110kV line</t>
  </si>
  <si>
    <t>S-PW-CB6156</t>
  </si>
  <si>
    <t>Out= Penola West 132kV CB 6156 Or CB 6260 Or CB 6157 O/S; (Note: with Penola West 132kV CB 6158 CLOSED)</t>
  </si>
  <si>
    <t>N-STWF1_ZERO</t>
  </si>
  <si>
    <t>N-LSTN_96L</t>
  </si>
  <si>
    <t>Out= Lismore to Tenterfield (96L)</t>
  </si>
  <si>
    <t>S-SE_TX_1</t>
  </si>
  <si>
    <t>Out = One South East 275/132kV transformer (NOTE: associated CBs I/S)</t>
  </si>
  <si>
    <t>F-N-8C_ONE</t>
  </si>
  <si>
    <t>Out = Armidale to Dumaresq (8C) 330kV line - FCAS Requirements</t>
  </si>
  <si>
    <t>V-ARCW</t>
  </si>
  <si>
    <t>Out = Ararat to Crowlands 220kV line</t>
  </si>
  <si>
    <t>S-X_RBPA+CB6574+75</t>
  </si>
  <si>
    <t>Out= Robertstown-Para 275kV line and Robertstown CB6574 and CB6575</t>
  </si>
  <si>
    <t>I-JNWO_RADIAL</t>
  </si>
  <si>
    <t>Out = Jindera to Wodonga (060) line, Wagga-Yass 132kV network Split, X5 opened and with 2 Yass Transformer in service</t>
  </si>
  <si>
    <t xml:space="preserve">Out= One Para SVC , (Note: with both Black Range Series caps I/S) </t>
  </si>
  <si>
    <t>Out = One George Town to Sheffield 220kV line</t>
  </si>
  <si>
    <t>N-LSDU_9U6</t>
  </si>
  <si>
    <t>Out= one of Lismore 132 to Dunoon 132kV line (9U6 or 9U7), avoid O/L on the remaining 132kV line, Feedback</t>
  </si>
  <si>
    <t>Outage = Jindera - Wagga (62) line, Wagga-Yass 132kV network Split, X5 opened and with 2 Yass Transformer in service</t>
  </si>
  <si>
    <t>S-BG_CB6246</t>
  </si>
  <si>
    <t>Out = Bungama 132kV CB6246</t>
  </si>
  <si>
    <t>N-COLEASF1_ZERO</t>
  </si>
  <si>
    <t>Out= Murray - Upper Tumut (65) line</t>
  </si>
  <si>
    <t>V-CWHO</t>
  </si>
  <si>
    <t>Out = Crowlands to Horsham 220kV line</t>
  </si>
  <si>
    <t>S-TB275_E_BUS_BC-2CP</t>
  </si>
  <si>
    <t>Out = Tailem Bend 275kV East Bus WITH/WITHOUT associated bus 275kV CBs O/S (Note: or Tailembend 132/275kV TX4 transformer + associated tx 275kV CBs O/S); (Note: all other 275kV CBs &amp; lines at Tailembend I/S), (Note: with both Black Range series capsO/S)</t>
  </si>
  <si>
    <t>S-MKRB_BC-2CP</t>
  </si>
  <si>
    <t>Out= Mokota-Robertstown 275kV line (Note: with both Black Range series caps O/S)</t>
  </si>
  <si>
    <t>S-MHNW_1</t>
  </si>
  <si>
    <t>Out = Monash to North West Bend line 1, runback On</t>
  </si>
  <si>
    <t>N-BODWF1_ZERO</t>
  </si>
  <si>
    <t>Out= Lower Tumut - Murray (66) line</t>
  </si>
  <si>
    <t>Q-810_PARALLEL_OPEN</t>
  </si>
  <si>
    <t>Out= 810 H9 Palmwoods to H5 Woolooga 275 kV feeder with parallel 132 kV and 110kV network open</t>
  </si>
  <si>
    <t>T-FARC1</t>
  </si>
  <si>
    <t>Out=Farrell-Reece 1 220KV line</t>
  </si>
  <si>
    <t>F-I-BCDM_ONE</t>
  </si>
  <si>
    <t>Out = one Bulli Creek to Dumaresq (8L or 8M) or Dumaresq to Sapphire (8J) line 330kV line - FCAS Requirements</t>
  </si>
  <si>
    <t>I-NQTE_-070</t>
  </si>
  <si>
    <t>V-HYTR</t>
  </si>
  <si>
    <t>Out = Heywood to Tarrone (HYTS-TRTS) No. 1 500kV line</t>
  </si>
  <si>
    <t>F-ESTN_ISLE</t>
  </si>
  <si>
    <t>Eastern separation between Heywood and South East (HYTS - SESS) - FCAS Requirements</t>
  </si>
  <si>
    <t>F-SA_ISLE</t>
  </si>
  <si>
    <t>SA separation between Heywood and South East (HYTS - SESS) - FCAS Requirements</t>
  </si>
  <si>
    <t>F-SA_ESTN_ISLE_REG</t>
  </si>
  <si>
    <t>SA / Eastern separation between Heywood and South East (HYTS - SESS) - Regulation FCAS Requirements</t>
  </si>
  <si>
    <t>SA_ESTN_ISLE</t>
  </si>
  <si>
    <t>SA / Eastern separation between Heywood and South East (HYTS - SESS)</t>
  </si>
  <si>
    <t>2018 Days</t>
  </si>
  <si>
    <t>Lower 5 min Service Requirement for the loss of APD potlines due to undervoltage following a fault on MOPS-HYTS-APD 500 kV line</t>
  </si>
  <si>
    <t>Out = Nil, Raise 5 min requirement for a NEM Generation Event</t>
  </si>
  <si>
    <t>Lower 60 sec Service Requirement for the loss of APD potlines due to undervoltage following a fault on MOPS-HYTS-APD 500 kV line</t>
  </si>
  <si>
    <t>Out = Nil, Raise 6 sec requirement for a NEM Generation Event</t>
  </si>
  <si>
    <t>Out = Nil, Raise 60 sec requirement for a NEM Generation Event</t>
  </si>
  <si>
    <t>Out = Nil, Raise 60 sec requirement for a Mainland Generation Event, Basslink able transfer FCAS</t>
  </si>
  <si>
    <t>Out = Nil, Raise 6 sec requirement for a Mainland Generation Event, Basslink able transfer FCAS</t>
  </si>
  <si>
    <t>Tasmania Lower Regulation Requirement greater than 50 MW, Basslink unable to transfer FCAS</t>
  </si>
  <si>
    <t>Out = Nil, Raise 60 sec requirement for a Mainland Generation Event, Basslink unable transfer FCAS</t>
  </si>
  <si>
    <t>Out = Nil, Raise 6 sec requirement for a Mainland Generation Event, Basslink unable transfer FCAS</t>
  </si>
  <si>
    <t>Out = Nil, Raise 5 min requirement for a Mainland Generation Event, Basslink unable transfer FCAS</t>
  </si>
  <si>
    <t>Out = Nil, Lower 6 sec requirement for a NEM Load Event, ML = 400</t>
  </si>
  <si>
    <t>Out = Nil, Lower 5 min Service Requirement for a Mainland Network Event-loss of APD potlines due to undervoltage following a fault on MOPS-HYTS-APD 500 kV line, Basslink unable to transfer FCAS</t>
  </si>
  <si>
    <t>Out = Nil, Lower 60 sec Service Requirement for a Mainland Network Event-loss of APD potlines due to undervoltage following a fault on MOPS-HYTS-APD 500 kV line, Basslink unable to transfer FCAS</t>
  </si>
  <si>
    <t>Tasmania Raise Regulation Requirement greater than 50 MW, Basslink unable to transfer FCAS</t>
  </si>
  <si>
    <t>Out = Nil, Raise 5 min requirement for a Mainland Generation Event, Basslink able transfer FCAS</t>
  </si>
  <si>
    <t>Out = Nil, Lower 5 min Service Requirement for a Mainland Network Event-loss of APD potlines due to undervoltage following a fault on MOPS-HYTS-APD 500 kV line, Basslink able to transfer FCAS</t>
  </si>
  <si>
    <t>Out = Nil, Lower 6 sec requirement for a Mainland Load Event, ML = 400, Basslink unable transfer FCAS</t>
  </si>
  <si>
    <t>F_T_AUFLS2_R6</t>
  </si>
  <si>
    <t>TAS AUFLS2 control scheme. Limit R6 enablement based on loaded armed for shedding by scheme.</t>
  </si>
  <si>
    <t>Out = Nil, Lower 60 sec Service Requirement for a Mainland Network Event-loss of APD potlines due to undervoltage following a fault on MOPS-HYTS-APD 500 kV line, Basslink able to transfer FCAS</t>
  </si>
  <si>
    <t>Out = Nil, Raise 60 sec requirement for a Tasmania Generation Event (both largest MW output and inertia), Basslink unable to transfer FCAS</t>
  </si>
  <si>
    <t>F_T_NIL_MINP_R6</t>
  </si>
  <si>
    <t>Out= NIL, ensure minimum quantity of TAS R6 FCAS requirement provided through proportional response, considering Basslink headroom</t>
  </si>
  <si>
    <t>Out = Nil, Raise 6 sec requirement for a Tasmania Generation Event (both largest MW output and inertia), Basslink unable to transfer FCAS</t>
  </si>
  <si>
    <t>Out= Nil, Tasmania Raise 60 sec requirement for loss of a Smithton to Woolnorth or Norwood to Scotsdale tee Derby line, Basslink unable to transfer FCAS</t>
  </si>
  <si>
    <t>Mainland Raise Regulation Requirement, Feedback in Dispatch, increase by 60 MW for each 1s of time error below -1.5s</t>
  </si>
  <si>
    <t>Out= Nil, Tasmania Raise 6 sec requirement for loss of a Smithton to Woolnorth or Norwood to Scotsdale tee Derby line, Basslink unable to transfer FCAS</t>
  </si>
  <si>
    <t>Out= Nil, Tasmania Raise 5 min requirement for loss of a Smithton to Woolnorth or Norwood to Scotsdale tee Derby line, Basslink unable to transfer FCAS</t>
  </si>
  <si>
    <t>Out = Nil, Raise 5 min requirement for a Tasmania Generation Event (both largest MW output and inertia), Basslink unable to transfer FCAS</t>
  </si>
  <si>
    <t>Tasmania Lower Regulation Requirement greater than 50 MW, Basslink able transfer FCAS</t>
  </si>
  <si>
    <t>Out = Nil, Lower 6 sec requirement for a Mainland Load Event, ML = 400, Basslink able transfer FCAS</t>
  </si>
  <si>
    <t>Tasmania Raise Regulation Requirement greater than 50 MW, Basslink able transfer FCAS</t>
  </si>
  <si>
    <t>Mainland Lower Regulation Requirement, Feedback in Dispatch, increase by 60 MW for each 1s of time error above 1.5s</t>
  </si>
  <si>
    <t>Out = Nil, Lower 6 sec requirement for a NEM Load Event, ML = APD</t>
  </si>
  <si>
    <t>Out = Nil, Lower 6 sec requirement for a Mainland Load Event, ML = APD, Basslink able transfer FCAS</t>
  </si>
  <si>
    <t>Out = Armidale to Tamworth (85 or 86) line, Qld Lower 6 sec Requirement</t>
  </si>
  <si>
    <t>F_Q++BCDM_L6</t>
  </si>
  <si>
    <t>Out = Bulli Creek to Dumaresq (8L or 8M) or Dumaresq to Sapphire (8J) line, Qld Lower 6 sec Requirement</t>
  </si>
  <si>
    <t>F_Q++BCDM_L60</t>
  </si>
  <si>
    <t>Out = Bulli Creek to Dumaresq (8L or 8M) or Dumaresq to Sapphire (8J) line, Qld Lower 60 sec Requirement</t>
  </si>
  <si>
    <t>Out= Nil, Tasmania Raise 6 sec requirement for loss of a Smithton to Woolnorth or Norwood to Scotsdale tee Derby line, Basslink able to transfer FCAS, reduce by very fast response on Basslink, include fault-ride through on windfarms+Basslink</t>
  </si>
  <si>
    <t>Out= Nil, Tasmania Raise 5 min requirement for loss of a Smithton to Woolnorth or Norwood to Scotsdale tee Derby line, Basslink able to transfer FCAS, reduce by very fast response on Basslink, include fault-ride through on windfarms+Basslink</t>
  </si>
  <si>
    <t>F_Q++BCDM_L5</t>
  </si>
  <si>
    <t>Out = Bulli Creek to Dumaresq (8L or 8M) or Dumaresq to Sapphire (8J) line, Qld Lower 5 min Requirement</t>
  </si>
  <si>
    <t>Out = Armidale to Tamworth (85 or 86) line, Qld Lower 5 min Requirement</t>
  </si>
  <si>
    <t>Out = Nil, Raise 60 sec requirement for a Tasmania Generation Event, Basslink able to transfer FCAS, reduce by very fast response on Basslink, include fault-ride through on windfarms+Basslink</t>
  </si>
  <si>
    <t>Out = Nil, Raise 6 sec requirement for a Tasmania Generation Event, Basslink able to transfer FCAS, reduce by very fast response on Basslink, include fault-ride through on windfarms+Basslink</t>
  </si>
  <si>
    <t>F_Q++8C_L6</t>
  </si>
  <si>
    <t>Out =  Armidale to Dumaresq (8C), Qld Lower 6 sec Requirement</t>
  </si>
  <si>
    <t>Out = Nil, Lower 5 min requirement for a NEM Load Event, ML = 400</t>
  </si>
  <si>
    <t>Out = Nil, Raise 5 min requirement for a Tasmania Generation Event, Basslink able to transfer FCAS, reduce by very fast response on Basslink, include fault-ride through on windfarms+Basslink</t>
  </si>
  <si>
    <t>F_T++COGT_TL_L5</t>
  </si>
  <si>
    <t>Out = one Comalco to George Town line, Tasmania Lower 5 min requirement for the loss of the remaining Comalco to George Town line, Basslink able to transfer FCAS, reduce by very fast response on Basslink</t>
  </si>
  <si>
    <t>SA Lower Regulation FCAS Requirement greater than 35 MW</t>
  </si>
  <si>
    <t>SA Raise Regulation FCAS Requirement greater than 35 MW</t>
  </si>
  <si>
    <t>F_Q++8C_L5</t>
  </si>
  <si>
    <t>Out =  Armidale to Dumaresq (8C), Qld Lower 5 min Requirement</t>
  </si>
  <si>
    <t>F_T+FASH1_2C_RREG</t>
  </si>
  <si>
    <t>Out = Farrell to Sheffield No.1 or 2 line; John Butters, Tribute and Reece 1, 2 unavailable for raise FCAS</t>
  </si>
  <si>
    <t>F_Q++8C_L60</t>
  </si>
  <si>
    <t>Out =  Armidale to Dumaresq (8C), Qld Lower 60 sec Requirement</t>
  </si>
  <si>
    <t xml:space="preserve">Out = Nil, loss of both Farrell to Sheffield lines declared credible, Tasmania Raise 6 sec requirement for loss of the remaining Farrell to Sheffield line, Basslink unable to transfer FCAS, Segment1 </t>
  </si>
  <si>
    <t>Out = Nil, Lower 60 sec requirement for a NEM Load Event, ML = 400</t>
  </si>
  <si>
    <t>Out = (Heywood to South East) or (Heywood transformers) or (Heywood to Mortlake) or (Heywood to Tarrone) or (Moorabool to Mortlake) or (Moorabool to Sydenham) or (Moorabool to Tarrone), SA Lower 6 sec Requirement for risk of islanding, segment1</t>
  </si>
  <si>
    <t>Out = (Heywood to South East) or (Heywood transformers) or (Heywood to Mortlake) or (Heywood to Tarrone) or (Moorabool to Mortlake) or (Moorabool to Sydenham) or (Moorabool to Tarrone), SA Lower 60 sec Requirement for risk of islanding</t>
  </si>
  <si>
    <t>F_MAIN++WIP_N-2_MLL6</t>
  </si>
  <si>
    <t>Out= Nil, loss of both Wivenhoe pumps declared credible, Mainland Lower 6 sec requirement, Basslink able to transfer FCAS</t>
  </si>
  <si>
    <t>F_I+WIP_N-2_ML_L5</t>
  </si>
  <si>
    <t>Out= Nil, loss of both Wivenhoe pumps declared credible, Global Lower 5 Min requirement</t>
  </si>
  <si>
    <t>Out = Nil, Lower 5 min requirement for a Mainland Load Event, ML = 400, Basslink able transfer FCAS</t>
  </si>
  <si>
    <t>F_I+WIP_N-2_ML_L60</t>
  </si>
  <si>
    <t>Out= Nil, loss of both Wivenhoe pumps declared credible, Global Lower 60 sec requirement</t>
  </si>
  <si>
    <t>F_T+FARE_N-2_TG_R6_2</t>
  </si>
  <si>
    <t>Out = Nil, loss of both Farrell to Reece lines declared credible, Tasmania Raise 6 sec requirement, Basslink unable to transfer FCAS, Segment 2</t>
  </si>
  <si>
    <t>Mainland Lower 60 second Requirement for loss of Basslink, Basslink flow into Tas</t>
  </si>
  <si>
    <t>F_ESTN++HYTR_L5</t>
  </si>
  <si>
    <t>Out = Heywood to Tarrone (HYTS-TRTS) line Eastern Lower 5 min Requirement</t>
  </si>
  <si>
    <t>F_ESTN++HYTR_L60</t>
  </si>
  <si>
    <t>Out = Heywood to Tarrone (HYTS-TRTS) line, Eastern Lower 60 sec Requirement</t>
  </si>
  <si>
    <t>Out = Nil, Lower 60 sec requirement for a Mainland Load Event, ML = 400, Basslink able transfer FCAS</t>
  </si>
  <si>
    <t>F_T+FARE_N-2_TG_R60</t>
  </si>
  <si>
    <t>Out = Nil, loss of both Farrell to Reece lines declared credible, Tasmania Raise 60 sec requirement, Basslink unable to transfer FCAS</t>
  </si>
  <si>
    <t>F_MAIN+WIP_N-2_ML_L6</t>
  </si>
  <si>
    <t>Out= Nil, loss of both Wivenhoe pumps declared credible, Mainland Lower 6 sec requirement, Basslink unable to transfer FCAS</t>
  </si>
  <si>
    <t>F_MAIN++WIPN-2_MLL60</t>
  </si>
  <si>
    <t>Out= Nil, loss of both Wivenhoe pumps declared credible, Mainland Lower 60 sec requirement, Basslink able to transfer FCAS</t>
  </si>
  <si>
    <t>F_MAIN++WIP_N-2_MLL5</t>
  </si>
  <si>
    <t>Out= Nil, loss of both Wivenhoe pumps declared credible, Mainland Lower 5 Min requirement, Basslink able to transfer FCAS</t>
  </si>
  <si>
    <t>F_S++HYSE_L5</t>
  </si>
  <si>
    <t>Out = (Heywood to South East) or (Heywood transformers) or (Heywood to Mortlake) or (Heywood to Tarrone) or (Moorabool to Mortlake) or (Moorabool to Sydenham) or (Moorabool to Tarrone), SA Lower 5 min Requirement for risk of islanding</t>
  </si>
  <si>
    <t>F_S+PPT_R5</t>
  </si>
  <si>
    <t>Raise 5 min Service Requirement for SA Generation Event, where Pelican Point GT11 or GT12 or ST is the largest generation risk in SA</t>
  </si>
  <si>
    <t>F_T+FASH_N-2_TG_R6_2</t>
  </si>
  <si>
    <t>Out = Nil, loss of both Farrell to Sheffield lines declared credible, Tasmania Raise 6 sec requirement for loss of the remaining Farrell to Sheffield line, Basslink unable to transfer FCAS, Segment2</t>
  </si>
  <si>
    <t>F_S+PPT_R6_1</t>
  </si>
  <si>
    <t>Raise 6 sec Service Requirement for SA Generation Event, where Pelican Point GT11 or GT12 or ST is the largest generation risk in SA, Segment 1</t>
  </si>
  <si>
    <t>F_S++OSB_R6_1</t>
  </si>
  <si>
    <t>Raise 6 sec Service Requirement for SA Generation Event, where Osborne Power Station is the largest generation risk in SA, Segment 1</t>
  </si>
  <si>
    <t>F_S+TL_L6_OD</t>
  </si>
  <si>
    <t>Lower 6 sec Service Requirement for SA Network Event, Loss of Davenport to Olympic Dam West 275kV line offload the entire Olympic Dam load</t>
  </si>
  <si>
    <t>F_S+TL_L5_OD</t>
  </si>
  <si>
    <t>Lower 5 min Service Requirement for SA Network Event, Loss of Davenport to Olympic Dam West 275kV line offload the entire Olympic Dam load</t>
  </si>
  <si>
    <t>F_S+TL_L60_OD</t>
  </si>
  <si>
    <t>Lower 60 sec Service Requirement for SA Network Event, Loss of Davenport to Olympic Dam West 275kV line offload the entire Olympic Dam load</t>
  </si>
  <si>
    <t>F_S++OSB_R5</t>
  </si>
  <si>
    <t>Raise 5 min Service Requirement for SA Generation Event, where Osborne Power Station is the largest generation risk in SA</t>
  </si>
  <si>
    <t>F_QNV+MLTR_L60</t>
  </si>
  <si>
    <t>Out = Moorabool to Tarrone (MLTS-TRTS) line, Qld, NSW and Vic Lower 60 sec Requirement, Basslink unable to transfer FCAS</t>
  </si>
  <si>
    <t>F_QNV++HYTR_L5</t>
  </si>
  <si>
    <t>Out = Heywood to Tarrone (HYTS-TRTS) line, Qld, NSW and Vic Lower 5 min Requirement, Basslink able to transfer FCAS</t>
  </si>
  <si>
    <t>F_Q++BCDM_R6</t>
  </si>
  <si>
    <t>Out = Bulli Creek to Dumaresq (8L or 8M) or Dumaresq to Sapphire (8J) line, Qld Raise 6 sec Requirement</t>
  </si>
  <si>
    <t>F_ESTN+ML_L6_0400</t>
  </si>
  <si>
    <t>Lower 6 sec requirement for a Eastern Load Event, ML = 400</t>
  </si>
  <si>
    <t>F_ESTN+MG_R5</t>
  </si>
  <si>
    <t>Raise 5 min Service Requirement for Eastern Generation Event</t>
  </si>
  <si>
    <t>F_S++OSB_R60</t>
  </si>
  <si>
    <t>Raise 60 sec Service Requirement for SA Generation Event, where Osborne Power Station is the largest generation risk in SA</t>
  </si>
  <si>
    <t>F_T+FASH_N-2_TG_R6_3</t>
  </si>
  <si>
    <t>Out = Nil, loss of both Farrell to Sheffield lines declared credible, Tasmania Raise 6 sec requirement for loss of the remaining Farrell to Sheffield line, Basslink unable to transfer FCAS, Segment3</t>
  </si>
  <si>
    <t>F_S+PPT_R60</t>
  </si>
  <si>
    <t>Raise 60 sec Service Requirement for SA Generation Event, where Pelican Point GT11 or GT12 or ST is the largest generation risk in SA</t>
  </si>
  <si>
    <t>F_ESTN+ML_L60_0400</t>
  </si>
  <si>
    <t>Lower 60 sec requirement for a Eastern Load Event, ML = 400</t>
  </si>
  <si>
    <t>S&gt;&gt;V_NIL_WTTP_WEMW4</t>
  </si>
  <si>
    <t>Out= Nil, avoid O/L Waterloo East - Morgan Whyalla 4 132kV on trip of Waterloo - Templers 132 kV line, Feedback</t>
  </si>
  <si>
    <t>V&gt;V_NIL_7</t>
  </si>
  <si>
    <t>Out = NIL, prevent overload of either MBTS-DDTS 220 kV line (flow north) for trip of the EPS-TTS 220 kV line, feedback.</t>
  </si>
  <si>
    <t>N&gt;N-GITN_TE_C1</t>
  </si>
  <si>
    <t>Out= Glen Innes to Tenterfield (96R), avoid O/L Koolkhan to Lismore (967) on trip of Coffs Harbour to Lismore (89), Swamp out when all 3 directlink cable O/S, Feedback, TG formulation in PD/ST</t>
  </si>
  <si>
    <t>S&gt;NIL_TINO3_TINO4</t>
  </si>
  <si>
    <t>Out = Nil, avoid O/L of TIPS-New Osborne #4 66kV line on trip of TIPS-New Osborne #3 66kV line (Note: Assumed CB 5536 at New Osborne is CLOSED). This constraint swamps out if  New Osborne CB 5536 is OPEN.</t>
  </si>
  <si>
    <t>Out = Nil, avoid overloading Mullumbimby to Dunoon line (9U6 or 9U7) on trip of the other Mullumbimby to Dunoon line (9U7 or 9U6), Feedback</t>
  </si>
  <si>
    <t>V&gt;&gt;N-JNWO_RADIAL_2</t>
  </si>
  <si>
    <t>Out = Jindera to Wodonga(060), avoid O/L Murray to Lower Tumut (66) using 15 mins rating on trip of Murray to Upper Tumut (65) line, Feedback</t>
  </si>
  <si>
    <t>F_QNV+MLTR_L5</t>
  </si>
  <si>
    <t>Out = Moorabool to Tarrone (MLTS-TRTS) line, Qld, NSW and Vic Lower 5 min Requirement, Basslink unable to transfer FCAS</t>
  </si>
  <si>
    <t>Out= two Directlink cables, Qld to NSW limit</t>
  </si>
  <si>
    <t>Hard Ramping constraint for constraint N_X_MBTE2_B, Effective Date: 25/11/2013, Version: 1</t>
  </si>
  <si>
    <t>Soft Ramping constraint for constraint N_X_MBTE2_B, Effective Date: 25/11/2013, Version: 1</t>
  </si>
  <si>
    <t>V::N_WBHO_V2</t>
  </si>
  <si>
    <t>Out = Waubra to Ararat or Horsham to Ararat 220kV line, prevent transient instability for fault and trip of a HWTS-SMTS 500 kV line, VIC accelerates, Yallourn W G1 on 500 kV.</t>
  </si>
  <si>
    <t>V::N_HWSM_V1</t>
  </si>
  <si>
    <t>V::N_EPMB_V2</t>
  </si>
  <si>
    <t>Out = Eildon to Mt Beauty 220kV line, prevent transient instability for fault and trip of a HWTS-SMTS 500 kV line, VIC accelerates, Yallourn W G1 on 500 kV.</t>
  </si>
  <si>
    <t>Hard Ramping constraint for constraint V^SML_BUDP_3, Effective Date: 01/06/2017, Version: 1</t>
  </si>
  <si>
    <t>Soft Ramping constraint for constraint V^SML_BUDP_3, Effective Date: 01/06/2017, Version: 1</t>
  </si>
  <si>
    <t>Hard Ramping constraint for constraint V^SML_KGRC_4, Effective Date: 30/08/2017, Version: 1</t>
  </si>
  <si>
    <t>Soft Ramping constraint for constraint N^^V_SMTXF2_1, Effective Date: 06/08/2018, Version: 1</t>
  </si>
  <si>
    <t>Soft Ramping constraint for constraint N^^V_CNCW_1, Effective Date: 26/10/2018, Version: 1</t>
  </si>
  <si>
    <t>Hard Ramping constraint for constraint N^^V_SMTXF2_1, Effective Date: 06/08/2018, Version: 1</t>
  </si>
  <si>
    <t>Hard Ramping constraint for constraint N^^V_CNCW_1, Effective Date: 26/10/2018, Version: 1</t>
  </si>
  <si>
    <t>Tasmania</t>
  </si>
  <si>
    <t>The National Electricity Market Constraint Report 2019</t>
  </si>
  <si>
    <t>Out = Nil, avoid voltage collapse at Southern NSW for loss of the largest Vic generating unit or Basslink</t>
  </si>
  <si>
    <t>#YENDWF1_E</t>
  </si>
  <si>
    <t>VBAW1Y.ENERGY * 1 &lt;= 103 (Wt = 360)</t>
  </si>
  <si>
    <t>#OAKEY2SF_E</t>
  </si>
  <si>
    <t>QTKS2O.ENERGY * 1 &lt;= 43 (Wt = 360)</t>
  </si>
  <si>
    <t>#LILYSF1_E</t>
  </si>
  <si>
    <t>QBDR1L.ENERGY * 1 &lt;= 100 (Wt = 360)</t>
  </si>
  <si>
    <t>#CHILDSF1_E</t>
  </si>
  <si>
    <t>QTBS1C.ENERGY * 1 &lt;= 56 (Wt = 360)</t>
  </si>
  <si>
    <t>SPPT.ENERGY * 1 = 202 (Wt = 755)</t>
  </si>
  <si>
    <t>Q^^NIL_QNI_SRAR</t>
  </si>
  <si>
    <t>Out = Nil, limit QLD to NSW on QNI to avoid voltage instability on trip of Sapphire - Armidale (8E) 330 kV line</t>
  </si>
  <si>
    <t>#LGAPWF1_E</t>
  </si>
  <si>
    <t>SLGW1L.ENERGY * 1 &lt;= 126 (Wt = 360)</t>
  </si>
  <si>
    <t>Upper limit (1300 to 1750 MW) for South Australian non-synchronous generation for minimum synchronous generators online for system strength requirements. Automatically swamps out when required HIGH combination is online.</t>
  </si>
  <si>
    <t>#MUWAWF1_E</t>
  </si>
  <si>
    <t>VMRT1M.ENERGY * 1 &lt;= 148 (Wt = 360)</t>
  </si>
  <si>
    <t>#CLERMSF1_E</t>
  </si>
  <si>
    <t>QLLV3C.ENERGY * 1 &lt;= 75 (Wt = 360)</t>
  </si>
  <si>
    <t>QCCK1D.ENERGY * 1 &lt;= 150 (Wt = 360)</t>
  </si>
  <si>
    <t>SBEM2B.ENERGY * 1 &lt;= 37 (Wt = 360)</t>
  </si>
  <si>
    <t>#SRSF1_E</t>
  </si>
  <si>
    <t>QTBS2S.ENERGY * 1 &lt;= 35 (Wt = 360)</t>
  </si>
  <si>
    <t>N&gt;N-NIL_CLDP_1</t>
  </si>
  <si>
    <t>Out= Nil, avoid O/L Coleambally to Darlington Point 132kV line (99T) on Nil trip, Feedback</t>
  </si>
  <si>
    <t>#CROWLWF1_E</t>
  </si>
  <si>
    <t>VCWL1C.ENERGY * 1 &lt;= 72 (Wt = 360)</t>
  </si>
  <si>
    <t>V_KIATAWF_FLT_0</t>
  </si>
  <si>
    <t>Limit Kiata Wind Farm upper limit to 0 MW to manage system stability on the next contingency due to fault level issue</t>
  </si>
  <si>
    <t>Limit MW output of Silverton wind farm to not exceed 131 MW with Broken Hill solar generating</t>
  </si>
  <si>
    <t>QCOS1C.ENERGY * 1 &lt;= 32 (Wt = 360)</t>
  </si>
  <si>
    <t>V_GANWRSF_FLT_25</t>
  </si>
  <si>
    <t>Limit Gannawarra solar farm upper limit to 25 MW to manage post contingent voltage oscillation</t>
  </si>
  <si>
    <t>S&gt;V_NIL_SETX_SETX1</t>
  </si>
  <si>
    <t>Out= Nil, avoid overloading a South East 132/275 kV transformer on trip of the remaining South East 132/275 kV transformer(for Transformer component SECS O/S), Feedback</t>
  </si>
  <si>
    <t>Q_CS_1850</t>
  </si>
  <si>
    <t>Qld Central to Qld South upper transfer limit of 1850MW (discretionary)</t>
  </si>
  <si>
    <t>Q_CS_1100</t>
  </si>
  <si>
    <t>Qld Central to Qld South upper transfer limit of 1100MW (discretionary)</t>
  </si>
  <si>
    <t>QROG1K.ENERGY * 1 &lt;= 25 (Wt = 360)</t>
  </si>
  <si>
    <t>Q&gt;&gt;WOPW_WOSP_WOGP_2</t>
  </si>
  <si>
    <t>Out= Woolooga to Palmwoods (810) 275kV line, avoid O/L Woolooga to Gympie (748/2) 132kV line on trip of Woolooga to South Pine (807) 275kV line, Feedback</t>
  </si>
  <si>
    <t>QCCK2H.ENERGY * 1 &lt;= 50 (Wt = 360)</t>
  </si>
  <si>
    <t>#DEVILS_G_E</t>
  </si>
  <si>
    <t>TDG11.ENERGY * 1 &lt;= 64 (Wt = 360)</t>
  </si>
  <si>
    <t>V_MURRAWRWF_MAX</t>
  </si>
  <si>
    <t>Limit MW output of Murra Warra wind farm to hold point levels during day/night</t>
  </si>
  <si>
    <t>V_GANWRSF_FLT_0</t>
  </si>
  <si>
    <t>Limit Gannawarra solar farm upper limit to 0 MW to manage system stability on the next contingency due to fault level issue</t>
  </si>
  <si>
    <t>V_KARADSF_FLT_45</t>
  </si>
  <si>
    <t>Limit Karadoc solar Farm upper limit to 45 MW to manage post contingent voltage oscillation</t>
  </si>
  <si>
    <t>Q_LILYSF1_ZERO</t>
  </si>
  <si>
    <t>Lilyvale Solar Farm upper limit of 0 MW</t>
  </si>
  <si>
    <t>#QPS1_E</t>
  </si>
  <si>
    <t>SQPS1.ENERGY * 1 &lt;= 20 (Wt = 360)</t>
  </si>
  <si>
    <t>V_KARADSF_FLT_0</t>
  </si>
  <si>
    <t>Limit Karadoc solar farm upper limit to 0 MW to manage system stability on the next contingency due to fault level issue</t>
  </si>
  <si>
    <t>Out= Nil, H8 Boyne Island feeder bushing (FB) limit on Calliope River to Boyne Island 132 kV lines, 7104 and 7105 (T022 Callide A to T152 Gladstone South) 132 kV lines open with 132 kV intact/split between T022 Callide A and H015 Lilyvale.</t>
  </si>
  <si>
    <t>V_KIATA_ISL_0</t>
  </si>
  <si>
    <t>Kiata Wind Farm upper limit of 0 MW to manage risk of islanding on the next contingency</t>
  </si>
  <si>
    <t>N_BROKENHSF_FLT_26</t>
  </si>
  <si>
    <t>Limit Broken Hill Solar Farm upper limit to 26 MW to manage post contingent voltage oscillation</t>
  </si>
  <si>
    <t>T_LIPM_PMWA_1_N-3</t>
  </si>
  <si>
    <t>Out=Nil, loss of both Liapootah to Waddamana (tee) to Palmerston 220 kV lines and Palmerston to Waddamana 110 kV line classified credible, limit southern generators to &lt;= southern load + 15 MW</t>
  </si>
  <si>
    <t>STSA4.ENERGY * 1 &gt;= 70 (Wt = 755)</t>
  </si>
  <si>
    <t>V_SV_MLMO_NETT</t>
  </si>
  <si>
    <t>Out = Moorabool to Mortlake 500 kV line, TRTS 500kV centre CB fail timer set to zero, No.2 HYTS line CB at APD OPEN, limit nett MW contingency size out of SA to be &lt; 150 MW. Swamp out when MOPS/DUNDWF not generating</t>
  </si>
  <si>
    <t>#HAUGHT11_E</t>
  </si>
  <si>
    <t>QHAR1H.ENERGY * 1 &lt;= 100 (Wt = 360)</t>
  </si>
  <si>
    <t>Out= either Liapootah - Waddamana (tee) - Palmerston 220 kV line and associated CBs at Waddamana I/S, avoid O/L Palmerston to Waddamana 110 line (flow to South) on trip of the remaining Liapootah to Waddamana (tee) to Palmerston 220 kV line, feedback</t>
  </si>
  <si>
    <t>V_WEMENSF_FLT_0</t>
  </si>
  <si>
    <t>Limit Wemen Solar Farm upper limit to 0 MW to manage system stability on the next contingency due to fault level issue</t>
  </si>
  <si>
    <t>STSA2.ENERGY * 1 &gt;= 60 (Wt = 755)</t>
  </si>
  <si>
    <t>Q&gt;X_CPWO_BI_INTACT</t>
  </si>
  <si>
    <t>Out= 813+815 or 814,H8 Boyne Island feeder bushing (FB) limit on Calliope River to Boyne Island 132 kV lines,7104 and 7105(T022 Callide A to T152 Gladstone South) 132 kV lines open with 132 kV intact/split btw T022 Callide A and H015 Lilyvale, Feedback</t>
  </si>
  <si>
    <t>V_WEMENSF_FLT_44</t>
  </si>
  <si>
    <t>Limit Wemen Solar Farm upper limit to 44 MW to manage post contingent voltage oscillation</t>
  </si>
  <si>
    <t>Q&gt;NIL_COLNVSF1</t>
  </si>
  <si>
    <t>Out = Nil, Limit Collinsville Solar Farm to thermal rating of Powerlink's RMU</t>
  </si>
  <si>
    <t>QNTE_SUPPORT</t>
  </si>
  <si>
    <t>NQTE_-060</t>
  </si>
  <si>
    <t>NSW to Qld on Terranora Interconnector upper transfer limit of -60 MW</t>
  </si>
  <si>
    <t>V_BANSF_BBD_60</t>
  </si>
  <si>
    <t>Out = Nil, Limit Bannerton SF upper limit to 60 MW if Boundary Bend (BBD) loading is less than 10 MW, DS only. Swamp out if BBD loading is 10 MW or above.</t>
  </si>
  <si>
    <t>#LYA2_E</t>
  </si>
  <si>
    <t>VLYP2.ENERGY * 1 &lt;= 535 (Wt = 360)</t>
  </si>
  <si>
    <t>Out = Horsham to Murra Warra to Red Cliffs 220kV line OR Murra Warra to Red Cliffs 220kV line, avoid voltage collapse for loss of Bendigo to Kerang 220kV line</t>
  </si>
  <si>
    <t>#COOPGWF1_E</t>
  </si>
  <si>
    <t>QCPG1C.ENERGY * 1 &lt;= 293 (Wt = 360)</t>
  </si>
  <si>
    <t>V_BANNERTSF_FLT_0</t>
  </si>
  <si>
    <t>Limit Bannerton Solar Farm upper limit to 0 MW to manage system stability on the next contingency due to fault level issue</t>
  </si>
  <si>
    <t>Q&gt;CPWO_B_CAGS_CALV_C</t>
  </si>
  <si>
    <t>Out= 813+815 or 814+816,H8 Boyne Island feeder bushing (FB) limit on Calliope River to Boyne Island 132 kV lines,7104 and/or 7105 (T022 Callide A to T152 Gladstone South)132 kV lines close with 132 kV intact btw T022 Callide A and H015 Lilyvale, Feedback</t>
  </si>
  <si>
    <t>SNBN1.ENERGY * 1 = 170 (Wt = 755)</t>
  </si>
  <si>
    <t>#TBSF1_E</t>
  </si>
  <si>
    <t>STBS1T.ENERGY * 1 &lt;= 80 (Wt = 35)</t>
  </si>
  <si>
    <t>S_HALWF_0</t>
  </si>
  <si>
    <t>Discretionary upper limit for Hallett Wind Farm generation of 0 MW</t>
  </si>
  <si>
    <t>V^^SML_NSWRB_2</t>
  </si>
  <si>
    <t>Out = NSW Murraylink runback scheme, VIC to SA transfer limit on Murraylink to avoid voltage collapse at Red Cliffs for the loss of either the Darlington Point to Balranald (X5) or Balranald to Buronga (X3) 220kV lines</t>
  </si>
  <si>
    <t>#BARKIPS1_E</t>
  </si>
  <si>
    <t>SBPS1B.ENERGY * 1 &lt;= 70 (Wt = 360)</t>
  </si>
  <si>
    <t>V_MURRAWRWF_FLT_25</t>
  </si>
  <si>
    <t>Limit Murra Warra Wind Farm upper limit to 25 MW to manage system stability on the next contingency due to voltage oscillation</t>
  </si>
  <si>
    <t>T::T_NIL_2</t>
  </si>
  <si>
    <t>Out = NIL, prevent transient instability for fault and trip of a Farrell to Sheffield line, Tamar Valley CCGT out of service, Basslink importing</t>
  </si>
  <si>
    <t>V_BANSF_45_22INV</t>
  </si>
  <si>
    <t>Limit Bannerton Solar Farm upper limit to 45 MW with max 22 inverter available, upper limit set to 0 MW if number of inverter available exceed 22. This is to manage voltage oscillation</t>
  </si>
  <si>
    <t>S_DVRB_270</t>
  </si>
  <si>
    <t>Out = DV-BL 275kV line Or MK-RB 275kV line O/S, discretionary upper limit for North Brown Hill WF +  Bluff WF + Willogolechie WF + Hallet Hill WF (i.e. generation + load component) &lt;= 270 MW</t>
  </si>
  <si>
    <t>Q_CLST_STRGTH_MEWF</t>
  </si>
  <si>
    <t>Out = 855 or 8873 or 8874 or 856 or 8831, limit Mt Emerald WF to 50% capacity (26 turbines) if (Kareeya &gt;= 2 + Invicta on OR Kareeya=4) + Stanwell &gt;=3 + Callide &gt;=3 + Gladstone &gt;=3 + (Stan+Cal+Glad &gt;=10) + Haughton &gt;0 + Sun Metals &gt;0. Zero otherwise.</t>
  </si>
  <si>
    <t>V&gt;V_ELTS_TX_R2</t>
  </si>
  <si>
    <t>Out = Elaine R2 220/132kV transformer, limit Mt Mercer WF MW output to avoid overloading the remaining in service R1 220/132kV transformer.</t>
  </si>
  <si>
    <t>Q:NIL_OAKEY2SF</t>
  </si>
  <si>
    <t>Limit Oakey 2 solar farm to 0MW when Oakey GT is online to prevent transient instability for 3 phase fault at Tangkam</t>
  </si>
  <si>
    <t>#KPP_1_E</t>
  </si>
  <si>
    <t>QBRA4K.ENERGY * 1 &lt;= 745 (Wt = 360)</t>
  </si>
  <si>
    <t>VT_000</t>
  </si>
  <si>
    <t>Vic to Tas on Basslink upper limit of 0 MW</t>
  </si>
  <si>
    <t>V_VS_LB_CAN_50</t>
  </si>
  <si>
    <t>Limit Heywood + Lake Bonney WF + Canunda WF &lt;= 50 MW for system strength requirement when SA is at risk of separation.</t>
  </si>
  <si>
    <t>V_KARSF_45_21INV</t>
  </si>
  <si>
    <t>Limit Karadoc Solar Farm upper limit to 45 MW with max 21 inverter available, upper limit set to 0 MW if number of inverter available exceed 21. This is to manage voltage oscillation</t>
  </si>
  <si>
    <t>N_BROKENHSF_FLT_30</t>
  </si>
  <si>
    <t>Limit Broken Hill Solar Farm upper limit to 30 MW to manage post contingent voltage oscillation</t>
  </si>
  <si>
    <t>V_KIATAWF_FLT_15</t>
  </si>
  <si>
    <t>Limit Kiata Wind Farm upper limit to 15 MW to manage system stability on the next contingency due to fault level issue</t>
  </si>
  <si>
    <t>Out = Buronga to Balranald (X3) or Balranald to Darlington Pt (X5) 220 kV line, avoid voltage collapse for loss of Bendigo to Kerang 220kV line</t>
  </si>
  <si>
    <t>Q_CS_1700</t>
  </si>
  <si>
    <t>Qld Central to Qld South upper transfer limit of 1700MW (discretionary)</t>
  </si>
  <si>
    <t>T&gt;T_NIL_BL_110_4</t>
  </si>
  <si>
    <t>Out = Nil, avoid O/L New Norfolk to Creek Road 110 kV line (flow to South) on trip of New Norfolk to Chapel St 110 kV line, feedback</t>
  </si>
  <si>
    <t>S&gt;&gt;X_CNRB+CB_01</t>
  </si>
  <si>
    <t>Out= Out= Canowie-Robertstown 275kV line + Associated line CBs 6616 &amp; 6571 at Robertstown O/S), avoid O/L Robertstown 275/132kV TX1 on trip of Robertstown-Para 275kV line, Feedback</t>
  </si>
  <si>
    <t>V_MURRAWRWF_FLT_50</t>
  </si>
  <si>
    <t>Limit Murra Warra Wind Farm upper limit to 50 MW to manage system stability on the next contingency due to voltage oscillation</t>
  </si>
  <si>
    <t>V_MURRAWRWF_FLT_15</t>
  </si>
  <si>
    <t>Limit Murra Warra Wind Farm upper limit to 15 MW to manage system stability on the next contingency due to fault level issue</t>
  </si>
  <si>
    <t>#NEVERSF1_E</t>
  </si>
  <si>
    <t>NWLS3N.ENERGY * 1 &lt;= 79 (Wt = 360)</t>
  </si>
  <si>
    <t>N_MOREESF1_ZERO</t>
  </si>
  <si>
    <t>Moree Solar Farm upper limit of 0 MW</t>
  </si>
  <si>
    <t>Out = Buronga to Balranald (X3) or Balranald to Darlington Pt (X5) 220 kV line, avoid voltage collapse at Darlington Point for loss of the largest Vic generating unit or Basslink</t>
  </si>
  <si>
    <t>N_BROKENHSF_FLT_0</t>
  </si>
  <si>
    <t>Limit Broken Hill Solar Farm upper limit to 0 MW to manage system stability on the next contingency due to fault level issue</t>
  </si>
  <si>
    <t>SV_100</t>
  </si>
  <si>
    <t>SA to Victoria on VicSA upper transfer limit of 100 MW</t>
  </si>
  <si>
    <t>Q_NIL_STRGTH_MEWF</t>
  </si>
  <si>
    <t>Out = Nil, limit Mt Emerald WF output depends on the number units online in Stanwell, Callide B, Callide C, Gladstone, Townsville GT, Kareeya and Barron Gorge generators, Zero if it does not meet minimum generator online. Refer to TOA 393</t>
  </si>
  <si>
    <t>Q&gt;X_CPWO2_CPWU_CPWO1</t>
  </si>
  <si>
    <t>Out= Calliope River to Woolooga (814+816) line, avoid O/L Calliope River to Wurdong (818) on trip of Calliope River to Woolooga (813+815) line, Feedback</t>
  </si>
  <si>
    <t>V_YENDWF_MAX</t>
  </si>
  <si>
    <t>Limit MW output of Yendon wind farm to hold point levels during day/night</t>
  </si>
  <si>
    <t>N_SILVERTWF_FLT_0</t>
  </si>
  <si>
    <t>Limit Silverton Wind Farm upper limit to 0 MW to manage system stability on the next contingency due to fault level issue</t>
  </si>
  <si>
    <t>S&gt;VMLMHNW2</t>
  </si>
  <si>
    <t>Out=Monash-North West Bend #2 132kV line, SA-V on ML avoid overload on North West Bend-Monash #1 132kV line, feedback</t>
  </si>
  <si>
    <t>V_MORTLAKE12_150</t>
  </si>
  <si>
    <t>Mortlake unit 1 &amp; 2 upper limit of 150 MW</t>
  </si>
  <si>
    <t>V_ARARATWF_FLT_0</t>
  </si>
  <si>
    <t>Limit Ararat Wind Farm upper limit to 0 MW to manage system stability on the next contingency due to fault level issue</t>
  </si>
  <si>
    <t>SV_250</t>
  </si>
  <si>
    <t>SA to Victoria on Heywood upper transfer limit of 250 MW</t>
  </si>
  <si>
    <t>V_WEMENSF_45_21INV</t>
  </si>
  <si>
    <t>Limit Wemen Solar Farm upper limit to 45 MW with max 21 inverter available, upper limit set to 0 MW if number of inverter available exceed 21. This is to manage voltage oscillation</t>
  </si>
  <si>
    <t>VT_ZERO</t>
  </si>
  <si>
    <t>V_MURRAWRWF_FLT_0</t>
  </si>
  <si>
    <t>Limit Murra Warra Wind Farm upper limit to 0 MW to manage system stability on the next contingency due to fault level issue</t>
  </si>
  <si>
    <t>S^SETX_GEN_CAP</t>
  </si>
  <si>
    <t>Out= One South East 275/132kV transformer O/S, avoid local voltage collapse on trip of remaining South East transformer,</t>
  </si>
  <si>
    <t>V_CWWF_FLT_50</t>
  </si>
  <si>
    <t>Limit Crowlands Wind Farm upper limit to 50 MW to manage system stability on the next contingency</t>
  </si>
  <si>
    <t>V^SML_BAWB_3</t>
  </si>
  <si>
    <t>Out = Ballarat to Waubra 220kV line, avoid voltage collapse for loss of Bendigo to Kerang 220kV line</t>
  </si>
  <si>
    <t>#TORRB4_D_E</t>
  </si>
  <si>
    <t>STSB4.ENERGY * 1 = 40 (Wt = 755)</t>
  </si>
  <si>
    <t>Q&gt;&gt;CPPW_WOSP_WOGP_2</t>
  </si>
  <si>
    <t>Out= Calliope River to Palmwoods (813+815+810) 275kV line, avoid O/L Woolooga to Gympie (747/2) 132kV line on trip of Woolooga to South Pine (807) 275kV line, Feedback</t>
  </si>
  <si>
    <t>#PPCCGT_D_E</t>
  </si>
  <si>
    <t>SPPT.ENERGY * 1 = 180 (Wt = 755)</t>
  </si>
  <si>
    <t>STSB3.ENERGY * 1 = 70 (Wt = 755)</t>
  </si>
  <si>
    <t>S&gt;V_460_DYN</t>
  </si>
  <si>
    <t>SA to VIC on Heywood upper transfer limit of 460 MW, dynamic headroom, DS formulation only.</t>
  </si>
  <si>
    <t>Q_STR_233310_MEWF_26</t>
  </si>
  <si>
    <t xml:space="preserve">Limit MT Emerald WF to 50% of max capacity (#26 turbine) if  Kareeya &gt; = 2 and  Stanwell &gt;= 3 and Callide &gt;= 3 and Gladstone&gt; = 3 and total of Stanwell, Callide and Gladstone &gt;=10. Limit to zero otherwise. </t>
  </si>
  <si>
    <t>N_BKHSF_44INV</t>
  </si>
  <si>
    <t>Limit Broken Hill Solar Farm upper limit to 0 MW if number of inverter available exceed 44. Constraint swamp out if number of inverter available not exceed 44. This is to manage voltage oscillation. DS only</t>
  </si>
  <si>
    <t>V::N_SMSC_xxx</t>
  </si>
  <si>
    <t>Out = one South Morang series capacitor, prevent transient instability for fault and trip of a HWTS-SMTS 500 kV line, VIC accelerates, Yallourn W G1 on 220 kV.</t>
  </si>
  <si>
    <t>TV_150</t>
  </si>
  <si>
    <t>Tas to Vic on Basslink upper limit of 150 MW</t>
  </si>
  <si>
    <t>N_BKHSF_30_44INV</t>
  </si>
  <si>
    <t>Limit Broken Hill Solar Farm upper limit to 30 MW with max 44 inverter available, upper limit set to 0 MW if number of inverter available exceed 44. This is to manage voltage oscillation</t>
  </si>
  <si>
    <t>Q^WOPW_CS_WOSP_O</t>
  </si>
  <si>
    <t>Out= Any of the 275kV lines between Woolooga to South Pine (807,808 or 810),avoid voltage instability on CQSQ on trip of the remaining 275kV Parallel line  lines between Woolooga to South Pine (807,808 or 810) (132kV and 110kV parallel network open)</t>
  </si>
  <si>
    <t>V-SA &gt;= MIN(-110, InitialFlow + 50) (Wt=35)</t>
  </si>
  <si>
    <t>#MACARTH1_E</t>
  </si>
  <si>
    <t>VTRT1M.ENERGY * 1 &lt;= 0 (Wt = 360)</t>
  </si>
  <si>
    <t>S-TBTX4_TBSF1_80</t>
  </si>
  <si>
    <t>Out =Tailem Bend 132/275 kV #4 Transformer O/S, constrain Tailem Bend (Coorong) Solar  PV to 80 MW to manage voltage collapse for trip of Tailembend-Mobilong 132kV line</t>
  </si>
  <si>
    <t>Q_STR_233310_SMSF_38</t>
  </si>
  <si>
    <t>Limit Sun Metal SF to 50% of max capacity (#38 inverters) if Kareeya &gt; =  2 and  Stanwell &gt; =  3 and Callide &gt; =  3 and Gladstone &gt; = 3 and total of Stanwell, Callide and Gladstone &gt; =10.  Limit to zero otherwise.</t>
  </si>
  <si>
    <t>#DARTM1_E</t>
  </si>
  <si>
    <t>VDPS.ENERGY * 1 &lt;= 0 (Wt = 360)</t>
  </si>
  <si>
    <t>Q_STR_233310_MEWF_39</t>
  </si>
  <si>
    <t xml:space="preserve">Limit MT Emerald WF to 75% of max capacity (#39 turbine) if  Kareeya &gt; = 2 and  Stanwell &gt;= 3 and Callide &gt;= 3 and Gladstone&gt; = 3 and total of Stanwell, Callide and Gladstone &gt;=10. Swamp during night. Limit to zero otherwise. </t>
  </si>
  <si>
    <t>Q_CS_1600</t>
  </si>
  <si>
    <t>Qld Central to Qld South upper transfer limit of 1600MW (discretionary)</t>
  </si>
  <si>
    <t>Q_STR_233310_HASF_40</t>
  </si>
  <si>
    <t>Limit Haughton SF to 50% of max capacity (#40 inverters) if Kareeya &gt; =  2 and  Stanwell &gt; =  3 and Callide &gt; =  3 and Gladstone &gt; = 3 and total of Stanwell, Callide and Gladstone &gt; =10.  Limit to zero otherwise.</t>
  </si>
  <si>
    <t>V_CWWF_GFT_5</t>
  </si>
  <si>
    <t>Out= Crowlands WF associated fast tripping scheme (disabled), Limit Crowlands Windfarm upper limit to 5 MW, DS only. Swamp out if the scheme is in service (enabled).</t>
  </si>
  <si>
    <t>Q_CLST_STRGTH_SMSF</t>
  </si>
  <si>
    <t>Out = 855 or 8873 or 8874 or 856 or 8831, limit Sun Metals SF to 50% capacity (40 inverters), if (Kareeya &gt;= 2 + Invicta on OR Kareeya=4) + Stanwell &gt;=3 + Callide &gt;=3 + Gladstone &gt;=3 + (Stan+Cal+Glad &gt;=10). Zero otherwise.</t>
  </si>
  <si>
    <t>S&gt;RB_275KV_N_BUS_1</t>
  </si>
  <si>
    <t>Out =Robertstown 275kV North Bus(i.e. RB 275/132kV TX1, RB 275kV CBs 6616 and 6573, and RB 132kV CBs 6005 and 6188 O/S), avoid O/L Waterloo East-MWP4-Robertstown 132kV line on trip of Robertstown 275/132kV TX2 (this offloads NWB-RB #1 132kV line).</t>
  </si>
  <si>
    <t>Q_CLST_STRGTH_HAUSF</t>
  </si>
  <si>
    <t>Out = 855 or 8873 or 8874 or 856 or 8831, limit Haughton SF to 50% capacity (40 inverters), if (Kareeya &gt;= 2 + Invicta on OR Kareeya=4) + Stanwell &gt;=3 + Callide &gt;=3 + Gladstone &gt;=3 + (Stan+Cal+Glad &gt;=10). Zero otherwise.</t>
  </si>
  <si>
    <t>V_MLMO_VS_LB_CAN_50</t>
  </si>
  <si>
    <t>Out = Moorabool to Mortlake 500 kV line, TRTS 500kV centre CB fail timer set to zero, No.2 HYTS line CB at APD OPEN, limit Heywood + Lake Bonney WF + Canunda WF &lt;= 50 MW for system strength requirement. Constraint swamp out if MOPS/DUNDWF generating.</t>
  </si>
  <si>
    <t>Q_STR_43249_HASF_40</t>
  </si>
  <si>
    <t>Limit Haughton SF to 50% capacity (40 inverters), if (Kareeya &gt;= 2 + Invicta on OR Kareeya=4) + Stanwell &gt;=3 + Callide &gt;=2 + Gladstone &gt;=4 + (Stan+Cal+Glad &gt;=9). Zero otherwise.</t>
  </si>
  <si>
    <t>Q_STR_43249_SMSF_38</t>
  </si>
  <si>
    <t>Limit Sun Metals SF to 50% capacity (38 inverters), if (Kareeya &gt;= 2 + Invicta on OR Kareeya=4) + Stanwell &gt;=3 + Callide &gt;=2 + Gladstone &gt;=4 + (Stan+Cal+Glad &gt;=9). Zero otherwise.</t>
  </si>
  <si>
    <t>Q_STBS_STRGTH_MEWF</t>
  </si>
  <si>
    <t>Out = 856+822, limit Mt Emerald WF to 50% capacity (26 turbines) if  Kareeya &gt;=2 and Invicta is ON and Stanwell &gt;=3 + Callide &gt;=3 + Gladstone &gt;=3 and Stan+Cal+Glad &gt;=10 + Haughton &gt;0 + Sun Metals &gt;0. Zero otherwise.</t>
  </si>
  <si>
    <t>V_KARSF_12INV</t>
  </si>
  <si>
    <t>Limit Karadoc Solar Farm upper limit to 0 MW if number of inverter available exceed 12. Constraint swamp out otherwise. This is to manage voltage oscillation. DS only</t>
  </si>
  <si>
    <t>V_BANSF_22INV</t>
  </si>
  <si>
    <t>Limit Bannerton Solar Farm upper limit to 0 MW if number of inverter available exceed 22. Constraint swamp out if number of inverter available not exceed 22. This is to manage voltage oscillation. DS only</t>
  </si>
  <si>
    <t>V_KARSF_20_8INV</t>
  </si>
  <si>
    <t>Limit Karadoc Solar Farm upper limit to 20 MW with max 8 inverter available, upper limit set to 0 MW if number of inverter available exceed 8. This is to manage voltage oscillation</t>
  </si>
  <si>
    <t>#TORRA4_D_E</t>
  </si>
  <si>
    <t>STSA4.ENERGY * 1 = 60 (Wt = 755)</t>
  </si>
  <si>
    <t>#GUTHEGA_E</t>
  </si>
  <si>
    <t>NGUT8.ENERGY * 1 &lt;= 22.5 (Wt = 360)</t>
  </si>
  <si>
    <t>V_CWWF_5</t>
  </si>
  <si>
    <t>Crowlands Wind Farm total upper limit of 5 MW, limit to manage MW risk of islanding</t>
  </si>
  <si>
    <t>V_GANWR_SF_BAT_50</t>
  </si>
  <si>
    <t>Out = Nil, limit total output of Gannawarra Solar Farm and Battery (Gen component) to 50 MW to prevent overload on Gannawarra txfmr</t>
  </si>
  <si>
    <t>Out = NIL, prevent poorly damped TAS North - South oscillations following fault and trip of Palmerston to Sheffield 220 kV line. Swamp out when Basslink export or inertia of machines exporting through Sheffield &lt; 1850 MWs.</t>
  </si>
  <si>
    <t>S&gt;V_460</t>
  </si>
  <si>
    <t>SA to VIC on Heywood upper transfer limit of 460 MW</t>
  </si>
  <si>
    <t>S&gt;&gt;X_DVBR_BRTW_05</t>
  </si>
  <si>
    <t>Out= Davenport-Brinkworth 275kV line + Brinkworth-Templers West 275kV line (this offloads Brinkworth TX), avoid O/L Waterloo-Templers 132kV line on trip of Blyth West-Munno Para 275kV line, Feedback</t>
  </si>
  <si>
    <t>S&gt;NWCB6024+25_TX3</t>
  </si>
  <si>
    <t>Out= North West Bed 132kV CBs 6024 and 6025(this offloads NWB TX2), avoid O/L North West Bend #3 132/66kV TX on trip of North West Bend- Monash #1 132kV line (this splits NWB 132kV bus), Feedback</t>
  </si>
  <si>
    <t>S&gt;RB_275KV_S_BUS_9</t>
  </si>
  <si>
    <t>Out= Robertstown 275kV South Bus(i.e. CBs 6572, 6575, 6148 &amp; 6149 OPEN &amp; Robertstown 275/132 TX2 O/S), avoid O/L Waterloo East-MWP4-Robertstown 132kV line on trip of Robertstown 275/132kV TX1 (this offloads North West Bend-Robertstown 132kV line).</t>
  </si>
  <si>
    <t>NC_Q_DAYDSF1</t>
  </si>
  <si>
    <t>Non Conformance Constraint for DAYDREAM SOLAR FARM</t>
  </si>
  <si>
    <t>S_SECB_LG-2</t>
  </si>
  <si>
    <t>Out= South East 132kV CB 6186 Or 6187, Oscillatory stability limit  for the loss of Penola West-South East 132kV line,Ladbroke Grove 2 can generate up to 40MW on a single unit OR 20MW max per unit (40MW total output)</t>
  </si>
  <si>
    <t>NSA_Q_GSTONE34_xxx</t>
  </si>
  <si>
    <t>Gladstone 3 + 4 &gt;= 450 for Network Support Agreement</t>
  </si>
  <si>
    <t>S&gt;&gt;X_CNRB+CB_04</t>
  </si>
  <si>
    <t>Out= Out= Canowie-Robertstown 275kV line + Associated line CBs 6616 &amp; 6571 at Robertstown O/S), avoid O/L Robertstown 132/275kV TX2 on trip of Robertstown-Para 275kV line, Feedback</t>
  </si>
  <si>
    <t>N_GUNNING1_ZERO</t>
  </si>
  <si>
    <t>Gunning unit upper limit of 0 MW</t>
  </si>
  <si>
    <t>Q&gt;EMBW_NIL_EMLV_DS</t>
  </si>
  <si>
    <t>Out= 6056 or 6011 Emerald - Comet - Blackwater 66kV line ,limit Emerald SF to 40MW avoid overloading on Emerald - Lilyvale  66kV line, swap if Emerald CBs S612 or S610 or Blackwater CB S605  is closed (DS only)</t>
  </si>
  <si>
    <t>Q&gt;X_CPWO1_CPWU_CPWO2</t>
  </si>
  <si>
    <t>Out= Calliope River to Woolooga (813+815) line, avoid O/L Calliope River to Wurdong (818) on trip of Calliope River to Woolooga (814) line, Feedback</t>
  </si>
  <si>
    <t>#MORTLK12_E</t>
  </si>
  <si>
    <t>VM0P2O.ENERGY * 1 = 20 (Wt = 35)</t>
  </si>
  <si>
    <t>Q_STR_43249_MEWF_26</t>
  </si>
  <si>
    <t>Limit Mt Emerald WF to 50% capacity (26 turbines) if (Kareeya &gt;= 2 + Invicta on OR Kareeya=4) + Stanwell &gt;=3 + Callide &gt;=2 + Gladstone &gt;=4 + (Stan+Cal+Glad &gt;=9) + Haughton &gt;0 + Sun Metals &gt;0. Zero otherwise.</t>
  </si>
  <si>
    <t>#TORRB2_D_E</t>
  </si>
  <si>
    <t>STSB2.ENERGY * 1 = 40 (Wt = 755)</t>
  </si>
  <si>
    <t>N_WRWSF_055</t>
  </si>
  <si>
    <t>White Rock wind farm and White Rock solar farm upper limit of 55 MW</t>
  </si>
  <si>
    <t>V::N_KGRC_xxx</t>
  </si>
  <si>
    <t>Out = Kerang to Red Cliffs 220kV line, prevent transient instability for fault and trip of a HWTS-SMTS 500 kV line, VIC accelerates, Yallourn W G1 on 220 kV.</t>
  </si>
  <si>
    <t>V_BANNERTSF_FLT_44</t>
  </si>
  <si>
    <t>Limit Bannerton Solar Farm upper limit to 44 MW to manage post contingent voltage oscillation</t>
  </si>
  <si>
    <t>NRM_VIC1_NSW1</t>
  </si>
  <si>
    <t>Negative Residue Management constraint for VIC to NSW flow</t>
  </si>
  <si>
    <t>N&gt;N-ARKS_TE_A1</t>
  </si>
  <si>
    <t>Out= Armidale to Kempsey (965), avoid O/L Armidale to Coffs Harbour (96C) on trip of Armidale to Coffs Harbour (87), Swamp out when all 3 directlink cable O/S, Feedback, TG formulation in PD/ST</t>
  </si>
  <si>
    <t>S&gt;&gt;PARB_RBTU_RBMWP4</t>
  </si>
  <si>
    <t>Out=Para-Robertstown 275kV line, avoid O/L Robertstown-MWP4-Waterloo East on trip of Robertstown-Tungkillo 275kV line, Feedback</t>
  </si>
  <si>
    <t>V_WEMENSF_ZERO</t>
  </si>
  <si>
    <t>Wemen Solar Farm upper limit of 0 MW</t>
  </si>
  <si>
    <t>V_ARARATWF_FLT_150</t>
  </si>
  <si>
    <t>Limit Ararat Wind Farm upper limit to 150 MW to manage system stability on the next contingency</t>
  </si>
  <si>
    <t>N_BKHSF_40INV</t>
  </si>
  <si>
    <t>Limit Broken Hill Solar Farm upper limit to 0 MW if number of inverter available exceed 40. Constraint swamp out otherwise. DS only</t>
  </si>
  <si>
    <t>#VIC1_E_20190303</t>
  </si>
  <si>
    <t>Multiple VIC1 LHS &lt;= 680 (Wt = 35)</t>
  </si>
  <si>
    <t>T_LIPM1_SLOAD_1_N-2</t>
  </si>
  <si>
    <t>Out=Liapootah-Waddamana-Palmerston #1 220kV line and associated 220kV CBs at Waddamana I/S, loss of #2 parallel 220 kV line and Nyrstar load declared credible, limit Sth to Nth flow to rating of PM-WA 110kV line minus Nyrstar MW, feedback</t>
  </si>
  <si>
    <t>Q_STBS_STRGTH_HAUSF</t>
  </si>
  <si>
    <t>Out = 856+822, limit Haughton SF to 50% of max capacity (40 inverters) if  Kareeya &gt;=2 and Invicta is ON and Stanwell &gt;=3 + Callide &gt;=3 + Gladstone &gt;=3 and Stan+Cal+Glad &gt;=10. Zero otherwise.</t>
  </si>
  <si>
    <t>V^SML_ARWB_3</t>
  </si>
  <si>
    <t>Out = Ararat to Waubra 220kV line, avoid voltage collapse for loss of Bendigo to Kerang 220kV line</t>
  </si>
  <si>
    <t>#LOYYB2_E</t>
  </si>
  <si>
    <t>VLYP6.ENERGY * 1 &lt;= 580 (Wt = 360)</t>
  </si>
  <si>
    <t>V_MWWF_GFT_5</t>
  </si>
  <si>
    <t>Out= Murra Warra WF associated fast tripping scheme (disabled), Limit Murra Warra Windfarm upper limit to 5 MW, DS only. Swamp out if the scheme is in service (enabled).</t>
  </si>
  <si>
    <t>Q_STBS_STRGTH_SMSF</t>
  </si>
  <si>
    <t>Out = 856+822, limit Sun Metals SF to 50% of max capacity (38 inverters)  if  Kareeya &gt;=2 and Invicta is ON and Stanwell &gt;=3 + Callide &gt;=3 + Gladstone &gt;=3 and Stan+Cal+Glad &gt;=10. Zero otherwise.</t>
  </si>
  <si>
    <t>V_GANNSF_30_12INV</t>
  </si>
  <si>
    <t>Limit Gannawarra Solar Farm upper limit to 30 MW with max 12 inverter available, upper limit set to 0 MW if number of inverter available exceed 12. This is to manage voltage oscillation</t>
  </si>
  <si>
    <t>#YWPS1_E</t>
  </si>
  <si>
    <t>VYP21.ENERGY * 1 &lt;= 220 (Wt = 35)</t>
  </si>
  <si>
    <t>S&gt;V_NWRB2_RBNW1</t>
  </si>
  <si>
    <t>Out = North West Bend-Robertstown 132kV No2 line, limit SA-V on ML to avoid O/L of  Robertstown-NWB1 132kV line</t>
  </si>
  <si>
    <t>SQPS5Q.ENERGY * 1 &gt;= 74 (Wt = 755)</t>
  </si>
  <si>
    <t>Out = Horsham to Murra Warra to Red Cliffs 220kV line OR Murra Warra to Red Cliffs 220kV line, avoid voltage collapse for loss of Darlington Pt to Buronga (X5) 220kV line</t>
  </si>
  <si>
    <t>S&gt;V_NWRB_RBMWP3</t>
  </si>
  <si>
    <t>Out=NWB - Robertstown 132kV #1 line, Limit Murraylink SA to Vic flow to avoid OL Robertstown-MWP3 132kV line.</t>
  </si>
  <si>
    <t>V_KARADSF_FLT_25</t>
  </si>
  <si>
    <t>Limit Karadoc solar farm upper limit to 25 MW to manage post contingent voltage oscillation</t>
  </si>
  <si>
    <t>NRM_QLD1_NSW1</t>
  </si>
  <si>
    <t>Negative Residue Management constraint for QLD to NSW flow</t>
  </si>
  <si>
    <t>Q_RRSF1_ZERO</t>
  </si>
  <si>
    <t>Ross River solar farm upper limit of 0 MW</t>
  </si>
  <si>
    <t>V_HM_VIC_ZERO</t>
  </si>
  <si>
    <t>Hume VIC unit upper limit of 0 MW</t>
  </si>
  <si>
    <t>T_WIND_100</t>
  </si>
  <si>
    <t>Limit output of TAS wind generation to less than 100 MW. Note, due to 144 MW rating of Non-Scheduled Woolnorth Wind Farm, directions may be required to reduce Woolnorth MW output if this constraint violates</t>
  </si>
  <si>
    <t>#BW04_E</t>
  </si>
  <si>
    <t>NBAY4.ENERGY * 1 &lt;= 450 (Wt = 360)</t>
  </si>
  <si>
    <t>T&gt;T_NWSD_110_1</t>
  </si>
  <si>
    <t>Out= Norwood - Scottsdale 110kV direct line OR Scottsdale 110kV CB A752, avoid O/L Scottsdale Tee to Norwood 110kV line on Nil trip, Feedback</t>
  </si>
  <si>
    <t>N&gt;Q_LSLS_9U8</t>
  </si>
  <si>
    <t>Out= One of Lismore330-Lismore132 (9U8,9U9,9W1), avoid OL the line remaining on loss of the 2nd, Swamp out when all 3 directlink cable O/S.</t>
  </si>
  <si>
    <t>S&gt;&gt;X_RBTU+CB_2</t>
  </si>
  <si>
    <t>Out= Robertstown-Tungkillo 275kV line and Robertstown 275kV CBs 6571 &amp; 6572 O/S , avoid O/L Waterloo East-Waterloo 132kV line on trip of Robertstown-Para 275kV line (this offloads Robertstown TX#2 132/275kV )</t>
  </si>
  <si>
    <t>Upper limit on Mackintosh + Bastyan + John Butters with both Farrell to Sheffield 220 kV lines declared credible, Farrell 220 kV bus split, West Coast 220/110 kV parallel closed. Constraint swamped if only one machine on line</t>
  </si>
  <si>
    <t>S&gt;&gt;X_RBPA+BGTX_04</t>
  </si>
  <si>
    <t>Out= Para-Robertstown 275kV line(i.e. Line ONLY O/S with line CBs I/S)+Bungama 275/132kV TX O/S, avoid O/L Waterloo East-Waterloo 132kV line on trip of Robertstown-Tungkillo 275kV line, Feedback</t>
  </si>
  <si>
    <t>Q_RGBYRSF1_ZERO</t>
  </si>
  <si>
    <t>Rugby Run Solar Farm upper limit of 0 MW</t>
  </si>
  <si>
    <t>SVML_FLT_150</t>
  </si>
  <si>
    <t>SA to Vic on ML upper transfer limit of 150 MW to manage system stability on the next contingency due to fault level issue</t>
  </si>
  <si>
    <t>S_PLN_ISL_01</t>
  </si>
  <si>
    <t>Out = Cultana to Yadnarie (via Middleback Tee) 132kV line, Port Lincoln units 1 and 2 islanded</t>
  </si>
  <si>
    <t>S_PLN_ISL_03</t>
  </si>
  <si>
    <t>Out = Cultana to Yadnarie (via Middleback Tee) 132kV line, Port Lincoln unit #3 islanded</t>
  </si>
  <si>
    <t>N_WR_55_30WT-INV</t>
  </si>
  <si>
    <t>Limit White Rock wind/solar farm upper limit to 55 MW with max 30 wind turbine and inverter available, upper limit set to 0 MW if number of wind turbine + inverter available exceed 30. This is to manage low SCR.</t>
  </si>
  <si>
    <t>T_T_FASH_7_N-2</t>
  </si>
  <si>
    <t>Out = Nil, loss of both Farrell to Sheffield lines declared credible, Farrell 220 kV bus NOT split, Mackintosh P/S unavailable, West Coast 220/110 kV parallel open, limit all West Coast generation &lt;= 110% of West Coast load</t>
  </si>
  <si>
    <t>T&gt;T_BWLF_110_4</t>
  </si>
  <si>
    <t>Out= Bridgewater to Lindisfarne or Bridgewater to Waddamana 110 kV line, avoid O/L New Norfolk to Creek Road 110 kV line (flow to South) on trip of New Norfolk to Chapel St 110 kV line, feedback</t>
  </si>
  <si>
    <t>N&gt;&gt;N_65+66_N-2_2</t>
  </si>
  <si>
    <t>Out= Nil, avoid O/L Dederang to Wodonga on trip of Lower Tumut to Murray (66) and Upper Tumut to Murray (65) lines, Feedback</t>
  </si>
  <si>
    <t>V_ARARATWF_ISL_0</t>
  </si>
  <si>
    <t>Limit Ararat Wind Farm upper limit to 0 MW to manage risk of islanding on the next contingency</t>
  </si>
  <si>
    <t>V_CWWF_ISL_0</t>
  </si>
  <si>
    <t>Crowlands Wind Farm total upper limit of 0 MW to manage risk of islanding on the next contingency</t>
  </si>
  <si>
    <t>NC_S_CLEMGPWF</t>
  </si>
  <si>
    <t>Non Conformance Constraint for Clements Gap Wind Farm</t>
  </si>
  <si>
    <t>Q_STR_43239_HASF_40</t>
  </si>
  <si>
    <t>Limit Haughton SF to 50% capacity (40 inverters), if (Kareeya &gt;= 2 + Invicta on OR Kareeya=4) + Stanwell &gt;=3 + Callide &gt;=2 + Gladstone &gt;=3 + (Stan+Cal+Glad &gt;=9). Zero otherwise.</t>
  </si>
  <si>
    <t>Out = Nil, loss of both Farrell to Sheffield lines declared credible, Farrell 220 kV bus split, West Coast 220/110 kV parallel closed, limit Bastyan, John Butters &amp; Mackintosh to west coast load plus Hampshire link line rating</t>
  </si>
  <si>
    <t>NQTE_-050</t>
  </si>
  <si>
    <t>NSW to Qld on Terranora Interconnector upper transfer limit of -50 MW</t>
  </si>
  <si>
    <t>N&gt;N-NIL_TE_E1</t>
  </si>
  <si>
    <t>Out= Nil, avoid Armidale to CoffsHarbour (96C) O/L on Armidale-CoffsHarbour(87) trip; Feedback, TG formulation in PD/ST</t>
  </si>
  <si>
    <t>S-SNWWF_0</t>
  </si>
  <si>
    <t>Discretionary upper limit for Snowtown WF generation of 0 MW</t>
  </si>
  <si>
    <t>S&gt;X_DV-BR-PA_08</t>
  </si>
  <si>
    <t>Out= Davenport-Brinkworth 275kV line + Brinkworth-Templers West 275kV line (this offloads Brinkworth TX) + Templers West - Para 275kV line, avoid O/L Hummocks-Waterloo 132kV lineon trip of Blyth West-Munno Para 275kV line, Feedback</t>
  </si>
  <si>
    <t>Q^^CS_-240</t>
  </si>
  <si>
    <t>Nominated Offset -240MW, CQ-SQ voltage stability limit, 2008/2009 implementation</t>
  </si>
  <si>
    <t>S&gt;&gt;TBTU_CGTB_MOTB</t>
  </si>
  <si>
    <t>Out= Tailem Bend - Tungkillo 275kV line, avoid O/L Mobilong-Tailem Bend 132kV line on trip of Cherry Gardens-Tailem Bend 275kV line, Feedback</t>
  </si>
  <si>
    <t>S_CNLK_270</t>
  </si>
  <si>
    <t>Out =Canowie-Mt Lock 275kV line O/S, discretionary upper limit for Hornsdale WF1+ Hornsdale WF2+Hornsdale WF3 + Hornsdale battery (i.e. generation + load component)&lt;= 270 MW</t>
  </si>
  <si>
    <t>V&gt;&gt;V_BUDP_6</t>
  </si>
  <si>
    <t>Out = Balranald to Darlington Pt (X5) 220kV line, avoid O/L Waubra to Ballarat 220kV line on trip of Kerang to Bendigo 220kV line, Feedback</t>
  </si>
  <si>
    <t>T_FASH_MAXGEN_2</t>
  </si>
  <si>
    <t>Upper limit on West Coast generation to maintain transient stability, West Coast 220/110 kV parallel closed, Farrell 220 kV bus NOT split, constraint swamped if only one machine on line</t>
  </si>
  <si>
    <t>#HALLWF2_E</t>
  </si>
  <si>
    <t>SMOK1H.ENERGY * 1 &lt;= 55 (Wt = 360)</t>
  </si>
  <si>
    <t>NC_Q_HAYMSF1</t>
  </si>
  <si>
    <t>Non Conformance Constraint for HAYMAN SOLAR FARM</t>
  </si>
  <si>
    <t>N^^V_LTWG_1</t>
  </si>
  <si>
    <t>Out = Lower Tumut to Wagga 330 kV line, avoid voltage collapse at Darlington Point for loss of the largest Vic generating unit or Basslink</t>
  </si>
  <si>
    <t>N&gt;N-ARKS_GITN_1</t>
  </si>
  <si>
    <t>Out= Armidale to Kempsey (965) and Glen Innes to Tenterfield (96R) avoid O/L Armidale to Coffs Harbour (96C) on trip of Armidale to Coffs Harbour (87), Swamp out when all 3 Directlink cable O/S, Feedback, TG formulation in PD/ST</t>
  </si>
  <si>
    <t>N^^V_GRYS_1</t>
  </si>
  <si>
    <t>Out = Gullen Range to Yass (3J), avoid voltage collapse at Darlington Point for loss of the largest Vic generating unit or Basslink</t>
  </si>
  <si>
    <t>NC_N_GULLRSF1</t>
  </si>
  <si>
    <t>Non Conformance Constraint for Gullen Range Solar Farm</t>
  </si>
  <si>
    <t>N_GULLRWF1_ZERO</t>
  </si>
  <si>
    <t>Gullen Range WF upper limit of 0 MW</t>
  </si>
  <si>
    <t>V&gt;&gt;V_KGWT_3</t>
  </si>
  <si>
    <t>Out= Kerang to Wemen 220kV line, avoid O/L Waubra to Ballarat 220kV line on trip of Balranald to Darlington Point (X5) 220kV line, Feedback</t>
  </si>
  <si>
    <t>#LKBONNY2_E</t>
  </si>
  <si>
    <t>SMAY2.ENERGY * 1 &lt;= 132 (Wt = 360)</t>
  </si>
  <si>
    <t>QWKM1M.ENERGY * 1 &lt;= 0 (Wt = 360)</t>
  </si>
  <si>
    <t>Limit number of turbine online for Silverton wind farm to not exceed 38 with Broken Hill solar generating</t>
  </si>
  <si>
    <t>SA_ISLE_STRENGTH_LB</t>
  </si>
  <si>
    <t>Maximum limit (0 MW) for Lake Bonney and Canunda Wind Farm for system strength requirements when SA is at risk of separation or when islanded.</t>
  </si>
  <si>
    <t>#OSB-AG_D_E</t>
  </si>
  <si>
    <t>SNBN1.ENERGY * 1 = 155 (Wt = 755)</t>
  </si>
  <si>
    <t>S&gt;&gt;CNLK_MKRB_WEMWP4</t>
  </si>
  <si>
    <t>Out= Canowie-Mt Lock 275kV line, avoid O/L Waterloo East-MWP4-Robertstown 132kV on trip of Mokota-Robertstown 275kV line( this offloads Belalie-Mokota 275kV line and trips Hallet Hill WF), Feedback</t>
  </si>
  <si>
    <t>N_FINLYSF1_ZERO</t>
  </si>
  <si>
    <t>Finley solar farm upper limit of 0 MW</t>
  </si>
  <si>
    <t>V_SALTCREEK_ZERO</t>
  </si>
  <si>
    <t>Salt Creek wind farm upper limit of 0 MW</t>
  </si>
  <si>
    <t>V&gt;SMLMHNW1</t>
  </si>
  <si>
    <t>Out = Monash-North West Bend # 1 132kV line, limit Murraylink (Vic to SA) to avoid overloading Monash-North West Bend # 2 132kV line</t>
  </si>
  <si>
    <t>NSA_V_NPSD_100</t>
  </si>
  <si>
    <t>Newport unit &gt;= 100 MW for Network Support Agreement</t>
  </si>
  <si>
    <t>S&gt;&gt;X_MKRB+WTTP_14</t>
  </si>
  <si>
    <t>Mokota - Robertstown 275kV line(i.e. Line ONLY O/S, line CBs I/S) + Waterloo-Templers 132kV line O/S, avoid O/L Waterloo East-MWP4-Robertstown 132kV line on trip of Canowi-Robertstown 275kVline (this trips Hallet GT + WF), Feedback</t>
  </si>
  <si>
    <t>V_BANNERTSF_ISL_0</t>
  </si>
  <si>
    <t>Limit Bannerton Solar Farm upper limit to 0 MW to manage risk of islanding on the next contingency</t>
  </si>
  <si>
    <t>S_NBH_0</t>
  </si>
  <si>
    <t>Discretionary upper limit for North Brown Hill generation of 0 MW</t>
  </si>
  <si>
    <t>T&gt;T_TU_LE_WA12_2</t>
  </si>
  <si>
    <t>Out = either Tungatinah to Waddamana 110kV line (direct or via Lake Echo tee), avoid O/L the remaining Tungatinah to Waddamana 110 kV line (flow to North) on trip of Tungatinah to Meadowbank Tee 1 to New Norfolk 110kV lines, feedback</t>
  </si>
  <si>
    <t>V&gt;V_NIL_8</t>
  </si>
  <si>
    <t>Out= Nil, avoid O/L Waubra to Ballarat 220kV line on trip of Kiamal to Red Cliffs 220kV line, Feedback. Constraint active only when GFT2 on Murra Warra WF I/S.</t>
  </si>
  <si>
    <t>V&gt;&gt;V_KTS_TX_A3_2A_R</t>
  </si>
  <si>
    <t>Out = Keilor A3 500/220 kV txfmr, avoid pre-contingent O/L of South Morang F2 500/330 kV txfmr, radial mode, Yallourn W Unit 1 on 500 kV network, feedback</t>
  </si>
  <si>
    <t>N&gt;&gt;N-NIL_1G</t>
  </si>
  <si>
    <t>Out= Nil, avoid O/L Vales Point to Munmorah (23) on trip of Vales Point to Sydney North (22) line, Feedback</t>
  </si>
  <si>
    <t>V_MURRAWRWF_30WT</t>
  </si>
  <si>
    <t>Limit Murra Warra Wind Farm upper limit to 0 MW if number of turbine ON exceed 30. Constraint swamp out if number of turbine ON not exceed 30. This is to manage voltage oscillation. DS only</t>
  </si>
  <si>
    <t>N&gt;N-FLML_9R4</t>
  </si>
  <si>
    <t>Out= Finley to Mulwala (9R4) or Mulwala to Corowa(997/2) or Corowa to Albury (997/1), avoid O/L Coleambally to Darlington Point 132kV line (99T) on Nil trip, Feedback</t>
  </si>
  <si>
    <t>S&gt;NWBCB6025_TX2</t>
  </si>
  <si>
    <t>Out= North West Bend 132kV CB6025 , avoid O/L of North West Bend 132/66kV TX2 on trip of North West Bend-Monash #2 132kV line, Feedback</t>
  </si>
  <si>
    <t>V::N_X_DDSM_SMSC_xxx</t>
  </si>
  <si>
    <t>Out = one Dederang to South Morang 330kV line AND series capbank on the parallel line, prevent transient instability for fault and trip of the parallel Dederang to South Morang 330kV line, VIC accelerates, Yallourn W G1 on 220 kV.</t>
  </si>
  <si>
    <t>N&gt;&gt;N-964_DC</t>
  </si>
  <si>
    <t>Out= Taree to Port Macquarie (964) 132kV line, avoid O/L one Armidale to Tamworth (85/86) on trip of the other Armidale to Tamworth (85/86) line, Feedback</t>
  </si>
  <si>
    <t>VNPS.ENERGY * 1 &gt;= 100 (Wt = 65)</t>
  </si>
  <si>
    <t>V::N_SMF2_xxx</t>
  </si>
  <si>
    <t>Out = South Morang F2 500/330kV txfmr, prevent transient instability for fault and trip of a HWTS-SMTS 500 kV line, VIC accelerates, Yallourn W G1 on 220 kV.</t>
  </si>
  <si>
    <t>V_KARSF_21INV</t>
  </si>
  <si>
    <t>Limit Karadoc Solar Farm upper limit to 0 MW if number of inverter available exceed 21. Constraint swamp out if number of inverter available not exceed 21. This is to manage voltage oscillation. DS only</t>
  </si>
  <si>
    <t>SA_ISLE_STRENGTH</t>
  </si>
  <si>
    <t>Maximum limit (1300 MW) for SA non-synchronous generation for system strength requirements when SA is at risk of separation or when islanded.</t>
  </si>
  <si>
    <t>#CPP_3_E</t>
  </si>
  <si>
    <t>QCAC3.ENERGY * 1 &lt;= 420 (Wt = 360)</t>
  </si>
  <si>
    <t>QNI_SOUTH_1150_DYN</t>
  </si>
  <si>
    <t>QLD to NSW on QNI upper transfer limit of 1150 MW, dynamic headroom, DS formulation only.</t>
  </si>
  <si>
    <t>S-DLBAT-G_0</t>
  </si>
  <si>
    <t>Discretionary upper limit for Dalrymple Battery (generation component) of 0 MW</t>
  </si>
  <si>
    <t>S_WIMK_270</t>
  </si>
  <si>
    <t>Out =Willalo-Mokota 275kV line O/S, discretionary upper limit for North Brown Hill WF +  Bluff WF + Willogolechie WF  &lt;= 270 MW</t>
  </si>
  <si>
    <t>VT_050</t>
  </si>
  <si>
    <t>Vic to Tas on Basslink upper limit of 50 MW</t>
  </si>
  <si>
    <t>V_BANSF_20INV</t>
  </si>
  <si>
    <t>Limit Bannerton Solar Farm upper limit to 0 MW if number of inverter available exceed 20. Constraint swamp out otherwise. DS only</t>
  </si>
  <si>
    <t>Q&gt;&gt;CLWU_BCRG_BCCP</t>
  </si>
  <si>
    <t>Out= Calvale to Wurdong (871), avoid O/L Bouldercombe to Calliope River (812) on trip of Bouldercombe to Raglan (811), Feedback</t>
  </si>
  <si>
    <t>N&gt;&gt;V-NIL_HJ</t>
  </si>
  <si>
    <t>Out = Nil, avoid Upper Tumut to Murray(65) O/L on Nil trip; Feedback</t>
  </si>
  <si>
    <t>Q_STR_43239_MEWF_26D</t>
  </si>
  <si>
    <t>Limit Mt Emerald WF to 50% capacity (26 turbines) if (Kareeya &gt;= 2 + Invicta on OR Kareeya=4) + Stanwell &gt;=3 + Callide &gt;=2 + Gladstone &gt;=3 + (Stan+Cal+Glad &gt;=9) + Haughton &gt;0 + Sun Metals &gt;0. Zero otherwise.</t>
  </si>
  <si>
    <t>T&gt;T_BUSH1_220</t>
  </si>
  <si>
    <t>Out = Burnie to Sheffield 220kV line, West Coast 220/110 kV parallel open, avoid O/L a Sheffield 220/110kV transformer for loss of the other Sheffield 220/110kV transformer</t>
  </si>
  <si>
    <t>V_MWWF_5</t>
  </si>
  <si>
    <t>Murra Warra Wind Farm upper limit of 5 MW</t>
  </si>
  <si>
    <t>#STAN-1_E</t>
  </si>
  <si>
    <t>QSTN1.ENERGY * 1 &lt;= 385 (Wt = 360)</t>
  </si>
  <si>
    <t>#LKBONNY3_E</t>
  </si>
  <si>
    <t>SMAY3W.ENERGY * 1 &lt;= 32 (Wt = 360)</t>
  </si>
  <si>
    <t>T_LIPM_PMWA_2_N-3</t>
  </si>
  <si>
    <t>Out=Nil, loss of both Liapootah to Waddamana (tee) to Palmerston 220 kV lines and Palmerston to Waddamana 110 kV line classified credible, limit southern generators to &gt;= southern load - 15 MW</t>
  </si>
  <si>
    <t>V&gt;&gt;V-LTWG_RADIAL_2</t>
  </si>
  <si>
    <t>Outage = Lower Tumut to Wagga 330kV line, limit Snowy to Vic interconnector to avoid overload Murray to Dederang No.1 330kV line for loss of the parallel No.2 line, 15 min line ratings; Feedback</t>
  </si>
  <si>
    <t>V_GANWR_BAT_G_FLT_0</t>
  </si>
  <si>
    <t>Limit Gannawarra Battery (Generation Component) upper limit to 0 MW to manage system stability on the next contingency due to fault level issue</t>
  </si>
  <si>
    <t>#DG_SA1_O_E</t>
  </si>
  <si>
    <t>SDNSG.ENERGY * 1 = 0 (Wt = 1145)</t>
  </si>
  <si>
    <t>#DG_SA1_P_E</t>
  </si>
  <si>
    <t>SDNSG.ENERGY * 1 = 20 (Wt = 1140)</t>
  </si>
  <si>
    <t>#MINTARO_P_E</t>
  </si>
  <si>
    <t>SMPS.ENERGY * 1 &lt;= 0 (Wt = 29)</t>
  </si>
  <si>
    <t>NC_Q_CHILDSF1</t>
  </si>
  <si>
    <t>Non Conformance Constraint for CHILDERS SF 1</t>
  </si>
  <si>
    <t>SA_HYSE1</t>
  </si>
  <si>
    <t>SA / Eastern separation between Heywood and South East (HYTS - SESS), Victoria to SA on VicSA upper limit of 0 MW</t>
  </si>
  <si>
    <t>S&gt;&gt;X_RBPA+BGTX_05</t>
  </si>
  <si>
    <t>Out= Para-Robertstown 275kV line(i.e. Line ONLY O/S with line CBs I/S)+Bungama 275/132kV TX O/S, avoid O/L Waterloo-Templers 132kV on trip of Robertstown-Tungkillo 275kV line, Feedback</t>
  </si>
  <si>
    <t>Q&gt;&gt;BCCP_CLWU_RGLC_2</t>
  </si>
  <si>
    <t>Out= Bouldercombe to Calliope River (812) with 7104 and/or 7105 (Callide A to Gladstone South) 132 kV lines closed, avoid O/L Raglan to Larcom Creek (8875) on trip of Calvale to Wurdong (871) line, Feedback</t>
  </si>
  <si>
    <t>S&gt;LFTI_PPPW_NOTI4</t>
  </si>
  <si>
    <t>Out= Torrens Island-Lefevre 275kV line (with TIPS 66kV East and West buses tied, with all 66kV feeders in western 66kV network I/S), avoid O/L New Osborne-TIPS #4 66kV line,  on trip of Pelican Point-Parafield Gardens West  275kV line, Feedback</t>
  </si>
  <si>
    <t>#MINTARO_O_E</t>
  </si>
  <si>
    <t>SMPS.ENERGY * 1 &gt;= 30 (Wt = 65)</t>
  </si>
  <si>
    <t>NC_Q_WHITSF1</t>
  </si>
  <si>
    <t>Non Conformance Constraint for WHITSUNDAY SF</t>
  </si>
  <si>
    <t>Q&gt;&gt;WOSP_WOPW_WOGP_2</t>
  </si>
  <si>
    <t>Out= Woolooga to South Pine (807) 275kV line, avoid O/L Woolooga to Gympie (748/2) 132kV line on trip of Woolooga to Palmwoods (810) 275kV line, Feedback</t>
  </si>
  <si>
    <t>S:V_580</t>
  </si>
  <si>
    <t>Out = One Heywood 500/275 kV txfmr (two remain in service), maintain maximum SA to VIC transfer limit of 580 MW on Heywood and Murraylink combined to avoid oscillatory instability</t>
  </si>
  <si>
    <t>V::N_KTSY_xxx</t>
  </si>
  <si>
    <t>Out = Keilor to Sydenham 500kV line, prevent transient instability for fault and trip of a HWTS-SMTS 500 kV line, VIC accelerates, Yallourn W G1 on 220 kV.</t>
  </si>
  <si>
    <t>V_KARSF_19INV</t>
  </si>
  <si>
    <t>Limit Karadoc Solar Farm upper limit to 0 MW if number of inverter available exceed 19. Constraint swamp out otherwise. DS only</t>
  </si>
  <si>
    <t>V::N_BYPASS_HW_SY_xxx</t>
  </si>
  <si>
    <t>Out=Three SMTS 500kV CBs for HWTS &amp; SYTS line (#1 or #2), temporary bypass for HWTS to SYTS direct line, avoid trans. instability for fault and trip of a HWTS-SYTS or HWTS-SMTS 500kV line, VIC accelerates, Basslink TAS to VIC, Yallourn W Unit 1 on 220 kV.</t>
  </si>
  <si>
    <t>CA_MQS_4C1211CB_02</t>
  </si>
  <si>
    <t>Constraint Automation, O/L WATTEM_1      @W_LOO for CTG LSIT on trip of R_TOWN - PARA 275KV LINE.  Generated by STNET[MANFL] Host MANEEMP1(MQ)</t>
  </si>
  <si>
    <t>S_WTE_0</t>
  </si>
  <si>
    <t>Discretionary upper limit for Waterloo generation of 0 MW</t>
  </si>
  <si>
    <t>T&gt;T_TUMBNN1_110_3</t>
  </si>
  <si>
    <t>Out= Tungatinah to Meadowbank to New Norfolk No.1 110kV line, avoid O/L Tungatinah to New Norfolk 110kV line on trip of Tungatinah to Meadowbank to New Norfolk No.2 110kV line, Feedback</t>
  </si>
  <si>
    <t>S&gt;&gt;X_MKRB+WTTP_06</t>
  </si>
  <si>
    <t>Out= Mokota-Robertstown 275kV line (note:associated line CBs assumed I/S) + Waterloo-Templers 132kV line, avoid O/L Waterloo East-MWp4-Robertstown 132kV line on trip Nil trip, Feedback</t>
  </si>
  <si>
    <t>S_PWSE_LG1</t>
  </si>
  <si>
    <t>Out=Penola West-South East 132kV line, Oscillatory stability limit Ladbroke Grove 1 can generate up to 40MW on a single unit OR 20MW max per unit (40MW total output)</t>
  </si>
  <si>
    <t>CA_MQS_4C1211CB_01</t>
  </si>
  <si>
    <t>Constraint Automation, O/L R_TOWN   TRANSF T_1 for CTG LSIT on trip of R_TOWN - PARA 275KV LINE.  Generated by STNET[MANFL] Host MANEEMP1(MQ)</t>
  </si>
  <si>
    <t>S&gt;LFTI_PPPW_LFTX5</t>
  </si>
  <si>
    <t>Out= Torrens Island-Lefevre 275kV line (with TIPS 66kV East and West buses tied, with all 66kV feeders in western 66kV network I/S), avoid O/L LeFevre 275/132kV TX5  on trip of Pelican Point-Parafield Gardens West  275kV line, Feedback</t>
  </si>
  <si>
    <t>T::T_GTSH_2</t>
  </si>
  <si>
    <t>Out = George Town to Sheffield 220 kV line, prevent transient instability for fault and trip of a Farrell to Sheffield line, Tamar Valley CCGT out of service, Basslink importing</t>
  </si>
  <si>
    <t>V_BANNERTSF_FLT_45</t>
  </si>
  <si>
    <t>Limit Bannerton Solar Farm upper limit to 45 MW to manage post contingent voltage oscillation</t>
  </si>
  <si>
    <t>#DRYCGT1_O_E</t>
  </si>
  <si>
    <t>SDCA1.ENERGY * 1 &gt;= 30 (Wt = 65)</t>
  </si>
  <si>
    <t>#DRYCGT1_P_E</t>
  </si>
  <si>
    <t>SDCA1.ENERGY * 1 &lt;= 0 (Wt = 29)</t>
  </si>
  <si>
    <t>N_MBTE110_B</t>
  </si>
  <si>
    <t>Qld to NSW on Directlink upper transfer limit of -110 MW</t>
  </si>
  <si>
    <t>#DRYCGT2_O_E</t>
  </si>
  <si>
    <t>SDCA2.ENERGY * 1 &gt;= 30 (Wt = 65)</t>
  </si>
  <si>
    <t>#DRYCGT2_P_E</t>
  </si>
  <si>
    <t>SDCA2.ENERGY * 1 &lt;= 0 (Wt = 29)</t>
  </si>
  <si>
    <t>#DRYCGT3_O_E</t>
  </si>
  <si>
    <t>SDCA3.ENERGY * 1 &gt;= 30 (Wt = 65)</t>
  </si>
  <si>
    <t>#DRYCGT3_P_E</t>
  </si>
  <si>
    <t>SDCA3.ENERGY * 1 &lt;= 0 (Wt = 29)</t>
  </si>
  <si>
    <t>Q_NESTM_STRGTH_MEWF</t>
  </si>
  <si>
    <t>Out = 822, Limit MT Emerald WF to 75% of max capacity (#40 turbine) if  Kareeya &gt; = 2 and  Stanwell &gt;= 3 and Callide &gt;= 3 and Gladstone&gt; = 3 and total of Stanwell, Callide and Gladstone &gt;=10.  Limit to zero otherwise. Swamp if Sun Metal+Haughton =0.</t>
  </si>
  <si>
    <t>Q_NESTM_STRGTH_SMSF</t>
  </si>
  <si>
    <t>Out = 822, Limit Sun Metal SF to 50% of max capacity (#38 inverters) if Kareeya &gt; =  2 and  Stanwell &gt; =  3 and Callide &gt; =  3 and Gladstone &gt; = 3 and total of Stanwell, Callide and Gladstone &gt; =10.  Limit to zero otherwise.</t>
  </si>
  <si>
    <t>S::V_PWSE_TBSE_2</t>
  </si>
  <si>
    <t>Out = Penola West - South East #1 132KV line (NOTE: with both Black Range series capacitors O/S);  SA  to VIC Transient Stability limit for loss of other Tailembend-South East 275kV lines.</t>
  </si>
  <si>
    <t>S&gt;&gt;X_RBTU+CB_7</t>
  </si>
  <si>
    <t>Out= Robertstown-Tungkillo 275kV line and Robertstown 275kV CBs 6571 &amp; 6572 O/S, avoid O/L Robertstown 275/132kV #1 transformer on trip of Robertstown - Para line (this offloads Robertstown TX#2 132/275kV )</t>
  </si>
  <si>
    <t>V_GANWR_BAT_G_ISL_0</t>
  </si>
  <si>
    <t>Gannawarra Battery (Generation Component) upper limit of 0 MW to manage risk of islanding on the next contingency</t>
  </si>
  <si>
    <t>NSW1-QLD1 &gt;= MIN(-76, InitialFlow + 200) (Wt=35)</t>
  </si>
  <si>
    <t>N&gt;N-96H+96R_TE_1</t>
  </si>
  <si>
    <t>Out= Coffs Harbour to Koolkhan (96H) and Glen Innes to Tenterfield (96R) 132kV line, avoid O/L Armidale to Koolkhan (966) on trip of Coffs Harbour to Lismore (89), Swamp out when all 3 directlink cable O/S,TG formulation for PD/ST</t>
  </si>
  <si>
    <t>NC_S_LKBONNY2</t>
  </si>
  <si>
    <t>Non Conformance Constraint for Lake Bonney 2 Windfarm</t>
  </si>
  <si>
    <t>NC_S_LKBONNY3</t>
  </si>
  <si>
    <t>Non Conformance Constraint for Lake Bonney 3 Windfarm</t>
  </si>
  <si>
    <t>Q^^TR_CLHA_-250</t>
  </si>
  <si>
    <t>Nominated offset -250 MW, Tarong voltage stability limit, Calvale-Halys contingency equation</t>
  </si>
  <si>
    <t>V_MURRAWRWF_FLT_90</t>
  </si>
  <si>
    <t>Limit Murra Warra Wind Farm upper limit to 90 MW to manage system stability on the next contingency due to voltage oscillation</t>
  </si>
  <si>
    <t>Q_HAMISF1_ZERO</t>
  </si>
  <si>
    <t>Hamilton solar farm upper limit of 0 MW</t>
  </si>
  <si>
    <t>Q_WHITSF1_ZERO</t>
  </si>
  <si>
    <t>Whitsunday solar farm upper limit of 0 MW</t>
  </si>
  <si>
    <t>S&gt;&gt;RBTU_RBPA_WEWT</t>
  </si>
  <si>
    <t>Out= Robertstown-Tungkillo 275kV line, avoid O/L Waterloo East-Waterloo 132kV on trip of Robertstown-Para 275kV line, Feedback</t>
  </si>
  <si>
    <t>S_TBL_0</t>
  </si>
  <si>
    <t>Discretionary upper limit for The Bluff generation of 0 MW</t>
  </si>
  <si>
    <t>NC_V_GANNSF1</t>
  </si>
  <si>
    <t>Non Conformance Constraint for GANNAWARRA SOLAR</t>
  </si>
  <si>
    <t>N_FINLEYSF_49_INV</t>
  </si>
  <si>
    <t>Limit Finley Solar Farm upper limit to 0 MW if number of inverter available exceed 49. Dispatch only. swamped out if Inverters are within the limit.</t>
  </si>
  <si>
    <t>V&gt;&gt;N-MSUT_4</t>
  </si>
  <si>
    <t>Out= Murray-UpperTumut(65), avoid Murray to LowerTumut (66) O/L on Dederang-Wodonga(DDWO) trip; Feedback</t>
  </si>
  <si>
    <t>CA_MQS_4C6B1A92_01</t>
  </si>
  <si>
    <t>Constraint Automation, O/L N_W_B    TRANSF T_1 for CTG LS5K on trip of R_TOWN-N_W_B132KV 2LN VIA1 2&amp;3MWPS.  Generated by STNET[MANFL] Host MANEEMP2(MQ)</t>
  </si>
  <si>
    <t>N_TARALGAWF_ZERO</t>
  </si>
  <si>
    <t>Taralga WF upper limit of 0 MW</t>
  </si>
  <si>
    <t>V_VS_MLMO_NETT</t>
  </si>
  <si>
    <t>Out = Moorabool to Mortlake 500 kV line, TRTS 500kV centre CB fail timer set to zero, No.2 HYTS line CB at APD OPEN, limit post-contingent nett loss into SA to be &lt; 150 MW</t>
  </si>
  <si>
    <t>#TARONG#4_E</t>
  </si>
  <si>
    <t>QTRN4.ENERGY * 1 &lt;= 245 (Wt = 360)</t>
  </si>
  <si>
    <t>N&gt;&gt;N-SNVP_03</t>
  </si>
  <si>
    <t>Out = SydneyNorth-ValesPoint(22), avoid O/L Vales Point to Munmorah (23) on trip of Eraring to Vineyard (25) line, Feedback</t>
  </si>
  <si>
    <t>S_LB_1+2+3_110</t>
  </si>
  <si>
    <t>Discretionary upper limit for Lake Bonney 1 + 2+ 3 Windfarms &lt;=110 MW</t>
  </si>
  <si>
    <t>V&gt;&gt;V_LTMS_1</t>
  </si>
  <si>
    <t>Out= LowerTumut-Murray(66), avoid Dederang to Wodonga (DDWO) O/L on Murray-UpperTumut(65) trip; Feedback</t>
  </si>
  <si>
    <t>Q&gt;NIL_SRMB_M020/1</t>
  </si>
  <si>
    <t>Out = Nil, Susan River constrained to the emergency rating of M020/1 Susan River to Maryborough 66kV line, swamp if Susan River runback scheme is armed, Dispatch RHS only.</t>
  </si>
  <si>
    <t>Q_HASMME_RAMP_ZERO</t>
  </si>
  <si>
    <t>Ramp Haughton, Sun Metals and Mt Emerald generators to zero and hold at zero.</t>
  </si>
  <si>
    <t>N&gt;N-FLUR_99A</t>
  </si>
  <si>
    <t>Out= Finley to Uranquinty (99A), avoid O/L Coleambally to Darlington Point 132kV line (99T) on Nil trip, Feedback</t>
  </si>
  <si>
    <t>Q::N_DM_CB_AR_2L-G</t>
  </si>
  <si>
    <t>Out = one Dumaresq 330kV CB (5312, 5322, 5332, 5342) O/S, limit Qld to NSW on QNI to avoid transient instability on 2L-G fault at Armidale</t>
  </si>
  <si>
    <t>Q_STR_233310_SMSF_76</t>
  </si>
  <si>
    <t>Limit Sun metal SF to 100% of max capacity (#76 inverters) if Kareeya &gt; =  2 and  Stanwell &gt; =  3 and Callide &gt; =  3 and Gladstone &gt; = 3 and total of Stanwell, Callide and Gladstone &gt; =10.  Limit to zero otherwise.</t>
  </si>
  <si>
    <t>Q^^N_AR_SVC_1</t>
  </si>
  <si>
    <t>Out = Armidale SVC, limit QLD to NSW on QNI to avoid voltage instability on trip of Sapphire - Armidale (8E) 330 kV line</t>
  </si>
  <si>
    <t>S&gt;LFTI_PPPW_LFTX4</t>
  </si>
  <si>
    <t>Out= Torrens Island-Lefevre 275kV line (with TIPS 66kV East and West buses tied, with all 66kV feeders in western 66kV network I/S), avoid O/L LeFevre 275/132kV TX4  on trip of Pelican Point-Parafield Gardens West  275kV line, Feedback</t>
  </si>
  <si>
    <t>S_LBMY_2B-LB3</t>
  </si>
  <si>
    <t>Out= Mayurra-Lake Bonney WF 2B 33kV line (OR Mayura CB4565 and CB4674 OPEN), Lake Bonney 3 constrained to 0 MW</t>
  </si>
  <si>
    <t>V_GANNSF_11INV</t>
  </si>
  <si>
    <t>Limit Gannawarra Solar Farm upper limit to 0 MW if number of inverter available exceed 11. Constraint swamp out otherwise. DS only</t>
  </si>
  <si>
    <t>Q_STR_033310_MEMF_26</t>
  </si>
  <si>
    <t>Limit Mt Emerald WF to 50% capacity (26 turbines) if Kareeya &lt; 2  + Stanwell &gt;= 3 + Callide &gt;=3 + Gladstone &gt;= 3 and (Stan+Cal+Glad) &gt;=10, Swamp if Kar &gt;= 2 + Stan &gt;= 3 + Cal &gt;= 3 + Glad &gt;= 3 and (Stan+Cal+Glad) &gt;=10. Zero otherwise. Swamp during night.</t>
  </si>
  <si>
    <t>S&gt;NWBCB6225_TX1</t>
  </si>
  <si>
    <t>Out= North West Bend 132kV CB6225, avoid O/L of North West Bend 66/132kV TX1  on trip of North West Bend-Monash #2 132kV line, Feedback</t>
  </si>
  <si>
    <t>N-Q-MNSP1.ENERGY * 1 &lt;= 100 (Wt = 35)</t>
  </si>
  <si>
    <t>Q_STR_233310_CSF_69</t>
  </si>
  <si>
    <t>Limit Clare SF to 100% of max capacity (#69 inverters) if Kareeya &gt; =  2 and  Stanwell &gt; =  3 and Callide &gt; =  3 and Gladstone &gt; = 3 and total of Stanwell, Callide and Gladstone &gt; =10.  Limit to zero otherwise.</t>
  </si>
  <si>
    <t>S-WIWF_0</t>
  </si>
  <si>
    <t>Discretionary upper limit for Willogolechi WF  generation of 0 MW</t>
  </si>
  <si>
    <t>VSML_-050</t>
  </si>
  <si>
    <t>Vic to SA on ML upper transfer limit of -50 MW</t>
  </si>
  <si>
    <t>V_GANNSF_12INV</t>
  </si>
  <si>
    <t>Limit Gannawarra Solar Farm upper limit to 0 MW if number of inverter available exceed 12. Constraint swamp out if number of inverter available not exceed 12. This is to manage voltage oscillation. DS only</t>
  </si>
  <si>
    <t>NC_S_LGAPWF1</t>
  </si>
  <si>
    <t>Non Conformance Constraint for Lincoln Gap Wind Farm</t>
  </si>
  <si>
    <t>NQTE_-090</t>
  </si>
  <si>
    <t>NSW to Qld on Terranora Interconnector upper transfer limit of -90 MW</t>
  </si>
  <si>
    <t>Q_NIL_STRGTH_HAUSF</t>
  </si>
  <si>
    <t>Out = Nil, limit Haughton SF output depends on the number units online in Stanwell, Callide B, Callide C, Gladstone, Townsville GT, Kareeya and Barron Gorge generators, Zero if it does not meet minimum generator online. Refer to TOA 393</t>
  </si>
  <si>
    <t>Q_STR_033310_MEWF_26</t>
  </si>
  <si>
    <t xml:space="preserve">Limit Mt Emerald WF to 50% capacity(26 turbines)day or 75%(39 turbine)night if Kar &lt; 2 +Stan &gt;= 3 + Cal &gt;=3 + Glads&gt;= 3 and (Stan+Cal+Glad) &gt;=10, 75% day(swamp night )if Kar &gt;= 2+Stan &gt;= 3 + Cal &gt;= 3 + Glad &gt;= 3 and (Stan+Cal+Glad) &gt;=10. Zero otherwise. </t>
  </si>
  <si>
    <t>S&gt;&gt;X_DVLK+LKCN_02</t>
  </si>
  <si>
    <t>Out= Davenport-Mt Lock-Canowie 275kV line (this offloads Hornsdale #1 &amp; #2  &amp;#3 WF &amp; battery) OR Davenport-Mt Lock 275kV line O/S, avoid O/L Waterloo East-Waterloo 132kV line on trip of Belalie-Davenport 275kV line, Feedback</t>
  </si>
  <si>
    <t>V_MB_BUS2</t>
  </si>
  <si>
    <t xml:space="preserve">Dartmouth PS upper limit set to zero due to outage of Mt Beauty No 2 220 kV Bus </t>
  </si>
  <si>
    <t>N&gt;&gt;V-MSUT_5</t>
  </si>
  <si>
    <t>Out= Murray-UpperTumut(65), avoid LowerTumut to Murray (66) O/L on LowerTumut-Wagga(051)+ 970,990,99M trips; Feedback</t>
  </si>
  <si>
    <t>N_WRWSF_ZERO</t>
  </si>
  <si>
    <t>V_WEMENSF_FLT_45</t>
  </si>
  <si>
    <t>Limit Wemen Solar Farm upper limit to 45 MW to manage post contingent voltage oscillation</t>
  </si>
  <si>
    <t>Q&gt;NIL_TV66</t>
  </si>
  <si>
    <t xml:space="preserve">Out=Nil, limit Sun metals SF and Mt Stuart GTs to avoid over load on 66kV feeders on trip of one of the 66kV feeders in the Townsville area </t>
  </si>
  <si>
    <t>V::S_PATU_MAXG_2</t>
  </si>
  <si>
    <t>Out= Para - Tungkillo 275kV line(Note: with both Black Range Series Caps O/S); Vic to SA Transient Stability limit for loss of the largest generator in SA</t>
  </si>
  <si>
    <t>V&gt;&gt;SML_NSWRB_11</t>
  </si>
  <si>
    <t>Out = NSW Murraylink runback scheme, avoid O/L of Wemen to Red Cliffs 220 kV line section for loss of Darlington Point to Balranald (X5) 220 kV line, feedback</t>
  </si>
  <si>
    <t>V&gt;&gt;V_NIL_9</t>
  </si>
  <si>
    <t>Out= Nil, avoid O/L Waubra to Ballarat 220kV line on trip of Kerang to Bendigo 220kV line, Feedback</t>
  </si>
  <si>
    <t>N_COLMBSF_60_INV</t>
  </si>
  <si>
    <t>Limit Coleambally Solar Farm upper limit to 0 MW if number of inverter available exceed 60. Dispatch only. swamped out if Inverters are within the limit.</t>
  </si>
  <si>
    <t>S&gt;&gt;X_RBTU_CB_3</t>
  </si>
  <si>
    <t>Out= Robertstown-Tungkillo 275kV line&amp; RB 275kV CBs 6571 &amp; 6572 O/S, avoid O/L Waterloo East-MWP4-RB 132kV line  on trip of Mokota-Robertstown 275kV line(trips Willalo-Mokota 275kV line and Hallet Hill WF. The contingency SPLITS Robertstown bus)</t>
  </si>
  <si>
    <t>N&gt;&gt;N-X_AVMA_KCTX_11</t>
  </si>
  <si>
    <t>Out= Avon to Macarthur (17) 330kV line and Kemps Creek No.2 or No.3 500/330kV transformer , avoid O/L Vales Point to Munmorah (23) on trip of remaining Kemps Creek transformer, Feedback</t>
  </si>
  <si>
    <t>NC_Q_BRAEMAR6</t>
  </si>
  <si>
    <t>Non Conformance Constraint for Braemar 6 Power Station</t>
  </si>
  <si>
    <t>NC_Q_SRSF1</t>
  </si>
  <si>
    <t>Non Conformance Constraint for SUSANRIVERSOLARFARM</t>
  </si>
  <si>
    <t>NC_S_BARKIPS1</t>
  </si>
  <si>
    <t>Non Conformance Constraint for BARKER INLET PS</t>
  </si>
  <si>
    <t>NV_0000</t>
  </si>
  <si>
    <t>Discretionary NSW to Vic transfer upper limit of    0 MW</t>
  </si>
  <si>
    <t>S&gt;NIL_PL_GENMAX_YDMD</t>
  </si>
  <si>
    <t>Out = Nil, Maximum generation at Port Lincoln Due to Yadnarie - Middleback 132kV line rating.</t>
  </si>
  <si>
    <t>S_PWSE_LG3</t>
  </si>
  <si>
    <t>Out=Penola West-South East 132kV line, Oscillatory stability limit max generation of Ladbrok Grove Gen 1 and 2 to a total of 40 MW</t>
  </si>
  <si>
    <t>T&gt;&gt;T_GTSH_EXP_3H</t>
  </si>
  <si>
    <t>Out = Sheffield to Georgetown 220 kV line, avoid O/L Palmerston to Sheffield 220 kV line (flow to Palmerston) on trip of remaining Sheffield to Georgetown 220 kV line considering NCSPS action, ensure Basslink can compensate NCSPS action to remove overload</t>
  </si>
  <si>
    <t>T_LIPM2_SLOAD_1_N-2</t>
  </si>
  <si>
    <t>Out=Liapootah-Waddamana-Palmerston #2 220kV line and associated CBs at Waddamana I/S, loss of the #1 parallel 220kV line and Nyrstar load declared credible, limit Sth to Nth flow to rating of PM-WA 110kV line minus Nyrstar MW, feedback</t>
  </si>
  <si>
    <t>V:T_SHGT_BL_1</t>
  </si>
  <si>
    <t>Out = Sheffield to George Town 220 kV line, limit Basslink flow VIC to TAS at low TAS fault levels to avoid inverter commutation instability following trip of remaining Sheffield to George Town 220 kV line, Tamar CCGT out of service</t>
  </si>
  <si>
    <t>NC_N_WRSF1</t>
  </si>
  <si>
    <t>Non Conformance Constraint for WHITE ROCK SOLAR</t>
  </si>
  <si>
    <t>QN_1000</t>
  </si>
  <si>
    <t>Qld to NSW on QNI upper transfer limit of 1000 MW</t>
  </si>
  <si>
    <t>QN_950</t>
  </si>
  <si>
    <t>Qld to NSW on QNI upper transfer limit of 950 MW</t>
  </si>
  <si>
    <t>S&gt;&gt;RBTU_TWPA_TPRS</t>
  </si>
  <si>
    <t>Out= Robertstown-Tungkillo 275kV line, avoid O/L Templers-Roseworthy 132kV line on trip of Templers West-Para 275kV line, Feedback</t>
  </si>
  <si>
    <t>V::S_PATU_MAXG</t>
  </si>
  <si>
    <t>Out= Para - Tungkillo 275kV line(Note: with both Black Range Series Caps I/S); Vic to SA Transient Stability limit for loss of the largest generator in SA</t>
  </si>
  <si>
    <t>V&gt;V_WETS_BTX_1</t>
  </si>
  <si>
    <t xml:space="preserve">Out = Wemen 220/66kV B1 or B2 txfmr, prevent pre-contingent overload the remaining Wemen 220/66 kV txfmr, flow from 66 kV to 220 kV, feedback. </t>
  </si>
  <si>
    <t>V_BROKENHSF_FLT_0</t>
  </si>
  <si>
    <t>V_WEMENSF_19INV</t>
  </si>
  <si>
    <t>Limit Wemen Solar Farm upper limit to 0 MW if number of inverter available exceed 19. Constraint swamp out otherwise. DS only</t>
  </si>
  <si>
    <t>#FINLYSF1_E</t>
  </si>
  <si>
    <t>NFNS1F.ENERGY * 1 &lt;= 90 (Wt = 360)</t>
  </si>
  <si>
    <t>CA_SPS_4B902E2A_01</t>
  </si>
  <si>
    <t>Constraint Automation, O/L 9U7/M         @MULLUMB for CTG LNYI on trip of 9G5 EWINGSDL-MULLUMB 132KV LINE.  Generated by STNET[NORFR] Host NOREEMP3(SP)</t>
  </si>
  <si>
    <t>N^N-X_96H_LS_SVC</t>
  </si>
  <si>
    <t>Out= Coffs Harbour to Koolkhan (96H) 132kV line and Lismore SVC O/S or in reactive power control mode, avoid Voltage collapse on Coffs Harbour to Lismore (89) trip; TG formulation only</t>
  </si>
  <si>
    <t>Q_CS_1650</t>
  </si>
  <si>
    <t>Qld Central to Qld South upper transfer limit of 1650MW (discretionary)</t>
  </si>
  <si>
    <t>S^DVBR_SA_NTH</t>
  </si>
  <si>
    <t>Out = Davenport-Brinkworth 275kV line, Manage voltage collapse in northern SA for the trip of Davenport-Belalie 275kV line</t>
  </si>
  <si>
    <t>V_WEMENSF_21INV</t>
  </si>
  <si>
    <t>Limit Wemen Solar Farm upper limit to 0 MW if number of inverter available exceed 21. Constraint swamp out if number of inverter available not exceed 21. This is to manage voltage oscillation. DS only</t>
  </si>
  <si>
    <t>#V-SA_RAMP_E_F</t>
  </si>
  <si>
    <t>V-SA &lt;= MAX(49, InitialFlow - 30) (Wt=35)</t>
  </si>
  <si>
    <t>N&gt;&gt;N-KVCW_10_15M</t>
  </si>
  <si>
    <t>Out = KangarooValley-Capital(3W), avoid O/L Canberra to Yass (9) on trip of Lower Tumut to Yass (3) line, Feedback</t>
  </si>
  <si>
    <t>N&gt;N_LSDU_9U6_2</t>
  </si>
  <si>
    <t>Out= one of Lismore 132 to Dunoon 132kV line (9U6 or 9U7), avoid O/L the remaining 132kV line, QLD to NSW limit</t>
  </si>
  <si>
    <t>S&gt;&gt;CNRB_BWPA_HUWT</t>
  </si>
  <si>
    <t>Out= Canowie-Robertstown 275kV line, avoid O/L Hummocks-Waterloo 132kV on trip of Blyth West-Munno Para 275kV line, Feedback</t>
  </si>
  <si>
    <t>S&gt;&gt;NIL_BWMP_TWPA</t>
  </si>
  <si>
    <t>Out= Nil, avoid O/L Templers West-Para 275kV line on trip of Blyth West-Munno Para 275kV line, Feedback</t>
  </si>
  <si>
    <t>S&gt;X_DV-BR-PA_12</t>
  </si>
  <si>
    <t>Out= Davenport-Brinkworth 275kV line + Brinkworth-Templers West 275kV line (this offloads Brinkworth TX) + Templers West - Para 275kV line, avoid O/L Mokota-Robertstown 275kV line  on trip of Canowi-Robertstown 275kV line(this trips Hallet WF and GT)</t>
  </si>
  <si>
    <t>S_PWSE_LG2</t>
  </si>
  <si>
    <t>Out=Penola West-South East 132kV line, Oscillatory stability limit Ladbroke Grove 2 can generate up to 40MW on a single unit OR 20MW max per unit (40MW total output)</t>
  </si>
  <si>
    <t>T&gt;T_CRNN_3</t>
  </si>
  <si>
    <t>Out= Creek Rd to New Norfolk 110 kV line, avoid O/L New Norfolk to Chapel St 110 kV line for loss of Waddamana to Palmerston 110 kV line, Feedback</t>
  </si>
  <si>
    <t>T_LIPM_SLOAD_1_N-2</t>
  </si>
  <si>
    <t>Out=Liapootah-Waddamana-Palmerston 220kV line, loss of the remaining Liapootah to Waddamana to Palmerston 220kV line and 133 MW South load declared credible, limit Sth to Nth flow to rating of Palmerston-Waddamana 110kV line minus 133 MW, feedback</t>
  </si>
  <si>
    <t>NC_Q_KAREEYA2</t>
  </si>
  <si>
    <t>Non Conformance Constraint for Kareeya 2 Power Station</t>
  </si>
  <si>
    <t>NC_V_WEMENSF1</t>
  </si>
  <si>
    <t>Non Conformance Constraint for WEMEN SF</t>
  </si>
  <si>
    <t>S:V_550_HY_TEST_DYN</t>
  </si>
  <si>
    <t>SA to VIC on Heywood upper transfer limit of 550 MW, limit for testing of Heywood interconnection upgrade, dynamic headroom, DS formulation only.</t>
  </si>
  <si>
    <t>S&gt;&gt;X_DV-BR-PA_07</t>
  </si>
  <si>
    <t>Out= Davenport-Brinkworth 275kV line + Brinkworth-Templers West 275kV line (this offloads Brinkworth TX) + Templers West - Para 275kV line, avoid O/L Waterloo-Templers 132kV line on trip of Blyth West -Munno Para 275kV line, Feedback</t>
  </si>
  <si>
    <t>N&gt;N_LSDU_9U6_3</t>
  </si>
  <si>
    <t>Out= one of Lismore 132 to Mullumbimby 132kV line (9U6 or 9U7), avoid O/L the remaining 132kV line for trip of 9G5 (Mullumbimby to Ewingsdale) 132kV line</t>
  </si>
  <si>
    <t>S::V_NIL_TBSE_2</t>
  </si>
  <si>
    <t xml:space="preserve">Out = Nil(Note: with both Black Range series capacitors O/S);  SA  to VIC Transient Stability limit for loss of one of the Tailembend-South East 275kV lines (South East Capacitor Available).  </t>
  </si>
  <si>
    <t>V:T_HAGT_BL_1</t>
  </si>
  <si>
    <t>Out = Hadspen to George Town 220 kV line, limit Basslink flow VIC to TAS at low TAS fault levels to avoid inverter commutation instability following trip of remaining Hadspen to George Town 220 kV line, Tamar CCGT out of service</t>
  </si>
  <si>
    <t>V&gt;&gt;V-JNWG_RADIAL_1A</t>
  </si>
  <si>
    <t>Outage = Jindera to Wagga 330kV line, limit Snowy to Vic interconnector to avoid overload one Murray to Dederang 330kV line for loss of the parallel 330kV line, 15 min line ratings; Feedback</t>
  </si>
  <si>
    <t>V&gt;SMLMHNW2</t>
  </si>
  <si>
    <t>Out = Monash-North West Bend # 2 132kV line, limit Murraylink (Vic to SA) to avoid overloading Monash-North West Bend # 1 132kV line</t>
  </si>
  <si>
    <t>V_KARADSF_ISL_0</t>
  </si>
  <si>
    <t>Karadoc Solar Farm upper limit of 0 MW to manage risk of islanding on the next contingency</t>
  </si>
  <si>
    <t>#YWPS4_E</t>
  </si>
  <si>
    <t>VYP24.ENERGY * 1 &gt;= 220 (Wt = 35)</t>
  </si>
  <si>
    <t>CA_MQS_4C47A69C_01</t>
  </si>
  <si>
    <t>Constraint Automation, O/L BATS_WBTS_220 @WBTS for CTG LNAB on trip of DARL-BAL-BURONGA X5/1&amp;/3 220KV LNS.  Generated by STNET[NORFL] Host MANEEMP2(MQ)</t>
  </si>
  <si>
    <t>N&gt;&gt;N-NIL_DPTX_2</t>
  </si>
  <si>
    <t>Out = Nil, avoid Darlington Point Tx3 or Tx4 O/L on trip of the other, managing 220kV to 330kV flow on Transformer</t>
  </si>
  <si>
    <t>N&gt;&gt;V-JNWG_RADIAL_3</t>
  </si>
  <si>
    <t>Out = Jindera to Wagga(62), avoid O/L Upper Tumut to Murray (65) using 15 mins rating on trip of Lower Tumut to Murray (66) line, Feedback</t>
  </si>
  <si>
    <t>NC_Q_KAREEYA3</t>
  </si>
  <si>
    <t>Non Conformance Constraint for Kareeya 3 Power Station</t>
  </si>
  <si>
    <t>NC_S_SNOWNTH1</t>
  </si>
  <si>
    <t>Non Conformance Constraint for Snowtown North Wind Farm</t>
  </si>
  <si>
    <t>NQTE_-040</t>
  </si>
  <si>
    <t>NSW to Qld on Terranora Interconnector upper transfer limit of -40 MW</t>
  </si>
  <si>
    <t>S:V_550_HY_TEST</t>
  </si>
  <si>
    <t>SA to VIC on Heywood upper transfer limit of 550 MW, limit for testing of Heywood interconnection upgrade.</t>
  </si>
  <si>
    <t>T_ROCOF_3</t>
  </si>
  <si>
    <t>Out = NIL, limit non-synchronous generation and Basslink to prevent high Rate of Change of Frequency in TAS following fault and trip of generation during periods of low TAS inertia</t>
  </si>
  <si>
    <t>T_T_FASH_10_N-2</t>
  </si>
  <si>
    <t>Out = NIL, loss of both Farrell to Sheffield lines declared credible, Farrell 220 kV bus split, West Coast 220/110 kV parallel open, constrain John Butters and Bastyan to 0 MW as per TAS Networks advice</t>
  </si>
  <si>
    <t>V_KARSF_8INV</t>
  </si>
  <si>
    <t>Limit Karadoc Solar Farm upper limit to 0 MW if number of inverter available exceed 8. Constraint swamp out if number of inverter available not exceed 8. This is to manage voltage oscillation. DS only</t>
  </si>
  <si>
    <t>N&gt;&gt;N-NIL__B_15M</t>
  </si>
  <si>
    <t>Out= Nil, avoid O/L Upper Tumut to Canberra (01) using 15 mins rating on trip of Lower Tumut to Canberra (07) line, Feedback</t>
  </si>
  <si>
    <t>N&gt;&gt;N_65+66_N-2_5</t>
  </si>
  <si>
    <t>Out= Nil, avoid O/L Wodonga to Jindera (060) on trip of Lower Tumut to Murray (66) and Upper Tumut to Murray (65) lines, Feedback</t>
  </si>
  <si>
    <t>NC_Q_KPP_1</t>
  </si>
  <si>
    <t>Non Conformance Constraint for Kogan Creek Power Station</t>
  </si>
  <si>
    <t>NC_S_SNOWSTH1</t>
  </si>
  <si>
    <t>Non Conformance Constraint for Snowtown South Wind Farm</t>
  </si>
  <si>
    <t>N_WOODLWN1_ZERO</t>
  </si>
  <si>
    <t>Woodlawn unit upper limit of 0 MW</t>
  </si>
  <si>
    <t>Q&gt;&gt;CPSP_WOPW_WOGP_2</t>
  </si>
  <si>
    <t>Out= Calliope River to South Pine  (813+815+807) 275kV line, avoid O/L Woolooga to Gympie (748/2) 132kV line on trip of Woolooga to Palmwoods (810) 275kV line, Feedback</t>
  </si>
  <si>
    <t>S&gt;&gt;RBTU_BWMP_TWPA</t>
  </si>
  <si>
    <t>Out= Robertstown-Tungkillo 275kV line, avoid O/L Templers West-Para 275kV line on trip of Blyth West-Blyth Munno Para 275kV line, Feedback</t>
  </si>
  <si>
    <t>S&gt;&gt;X_DVBR+BRTW_15</t>
  </si>
  <si>
    <t>Out= Davenport-Brinkworth 275kV line + Brinkworth-Templers West 275kV line (this offloads Brinkworth TX), avoid O/L Waterloo East-MWP4-Robertstown 132kV line on Nil trip, Feedback</t>
  </si>
  <si>
    <t>SA_ISLE_STRENGTH_BU</t>
  </si>
  <si>
    <t>Maximum limit (130 MW) for Bungala Solar Farm for system strength requirements when SA is at risk of separation or when islanded.</t>
  </si>
  <si>
    <t>V^^SML_NIL_3</t>
  </si>
  <si>
    <t>V_BANSF_BBD_80</t>
  </si>
  <si>
    <t>Out = Nil, Limit Bannerton SF upper limit to 80 MW if Boundary Bend (BBD) loading is between 10 and 15 MW, DS only. Swamp out if BBD loading is outside the range.</t>
  </si>
  <si>
    <t>V_WEMENSF_ISL_0</t>
  </si>
  <si>
    <t xml:space="preserve">Wemen Solar Farm upper limit of 0 MW to manage risk of islanding on the next contingency </t>
  </si>
  <si>
    <t>#JLB01_E</t>
  </si>
  <si>
    <t>VJLGB1.ENERGY * 1 = 65 (Wt = 35)</t>
  </si>
  <si>
    <t>#JLB02_E</t>
  </si>
  <si>
    <t>VJLGB2.ENERGY * 1 = 65 (Wt = 35)</t>
  </si>
  <si>
    <t>#JLB03_E</t>
  </si>
  <si>
    <t>VJLGB3.ENERGY * 1 = 65 (Wt = 35)</t>
  </si>
  <si>
    <t>#NSW1_E_20190222</t>
  </si>
  <si>
    <t>Multiple NSW1 LHS = 35 (Wt = 35)</t>
  </si>
  <si>
    <t>NC_Q_SMCSF1</t>
  </si>
  <si>
    <t>Non Conformance Constraint for Sun Metals solar farm</t>
  </si>
  <si>
    <t>NC_S_TBSF1</t>
  </si>
  <si>
    <t>Non Conformance Constraint for Tailembend Solar Farm</t>
  </si>
  <si>
    <t>NC_V_BDL01</t>
  </si>
  <si>
    <t>Non Conformance Constraint for Bairnsdale 1 Power Station</t>
  </si>
  <si>
    <t>Q_STR_MEWF_26</t>
  </si>
  <si>
    <t>Limit Mt Emerald WF to 50% capacity (26 turbines)</t>
  </si>
  <si>
    <t>SVML_FLT_070</t>
  </si>
  <si>
    <t>SA to Vic on ML upper transfer limit of 70 MW to manage system stability on the next contingency due to fault level issue</t>
  </si>
  <si>
    <t>S_TB2_TX</t>
  </si>
  <si>
    <t>Torrens B 2 Transformer O/S; unit=0</t>
  </si>
  <si>
    <t>T_FARC2</t>
  </si>
  <si>
    <t>Out=Farrell-Reece 2 220KV line. Energy &lt;= 0MW</t>
  </si>
  <si>
    <t>V::N_MLMO_xxx</t>
  </si>
  <si>
    <t>Out = Moorabool to Mortlake 500kV line, prevent transient instability for fault and trip of a HWTS-SMTS 500 kV line, VIC accelerates, Yallourn W G1 on 220 kV.</t>
  </si>
  <si>
    <t>V&gt;&gt;SML_NIL_6</t>
  </si>
  <si>
    <t>Out= Nil, Avoid pre-contingent overload of Waubra to Ballarat 220kV line, Feedback</t>
  </si>
  <si>
    <t>#JLA04_E</t>
  </si>
  <si>
    <t>VJLGA4.ENERGY * 1 &lt;= 54 (Wt = 360)</t>
  </si>
  <si>
    <t>Q&gt;&gt;CPSP_WOSP_PWCE</t>
  </si>
  <si>
    <t>Out=  808(Palmwoods to South Pine)+ 813 +815 (Calliope River to Woolooga) 275kV lines with 132kV/110kV network between Woolooga to Palmwoods network closed, avoid O/L Palmwood to Caboolture(746/4) on trip of Woolooga to South Pine (807)line, Feedback</t>
  </si>
  <si>
    <t>Q&gt;&gt;WOPW_WOSP_WOGP_1</t>
  </si>
  <si>
    <t>Out= Woolooga to Palmwoods (810) 275kV line, avoid O/L Woolooga to Gympie (747/2) 132kV line on trip of Woolooga to South Pine (807) 275kV line, Feedback</t>
  </si>
  <si>
    <t>Q_CS_1550</t>
  </si>
  <si>
    <t>Qld Central to Qld South upper transfer limit of 1550MW (discretionary)</t>
  </si>
  <si>
    <t>Q_STR_233310_HASF_60</t>
  </si>
  <si>
    <t>Limit Haughton SF to 75% of max capacity (#60 inverters) if Kareeya &gt; =  2 and  Stanwell &gt; =  3 and Callide &gt; =  3 and Gladstone &gt; = 3 and total of Stanwell, Callide and Gladstone &gt; =10.  Limit to zero otherwise.</t>
  </si>
  <si>
    <t>S&gt;&gt;PATW_BWPA_WEMWP4</t>
  </si>
  <si>
    <t>Out= Para-Templers West 275kV line, avoid O/L Waterloo East-Morgan Whyalla 4 132kV line on trip of Blyth West-Munno Para  275kV line, Feedback</t>
  </si>
  <si>
    <t>T&gt;T_NIL_BL_110_8_1</t>
  </si>
  <si>
    <t>T^T_LFWA_1</t>
  </si>
  <si>
    <t>Out = Lindisfarne to Waddamana 220 kV line, avoid voltage instability or violations for loss of the other Lindisfarne to Waddamana 220 kV line line</t>
  </si>
  <si>
    <t>V::S_NIL_TBSE_1</t>
  </si>
  <si>
    <t>Out = Nil(Note: with both Black Range series capacitors I/S).; Vic to SA Transient Stability limit for loss of one of the Tailembend-South East 275kV lines (South East Capacitor Available).</t>
  </si>
  <si>
    <t>V&gt;&gt;V-LTWG_RADIAL_1</t>
  </si>
  <si>
    <t>Outage = Lower Tumut to Wagga 330kV line, limit Snowy to Vic interconnector to avoid overload Murray to Dederang No.2 330kV line for loss of the parallel No.1 line, 15 min line ratings; Feedback</t>
  </si>
  <si>
    <t>V_MURRAWR_ZERO</t>
  </si>
  <si>
    <t>Murra Warra wind farm upper limit of 0 MW</t>
  </si>
  <si>
    <t>V_OAKLANDSHILL_42</t>
  </si>
  <si>
    <t>Oaklands Hill Windfarm upper limit of 42 MW</t>
  </si>
  <si>
    <t>#LBBG1_E</t>
  </si>
  <si>
    <t>SLBB1L.ENERGY * 1 &lt;= 2 (Wt = 755)</t>
  </si>
  <si>
    <t>#OAKEY1SF_E</t>
  </si>
  <si>
    <t>QTKS1O.ENERGY * 1 &lt;= 12 (Wt = 360)</t>
  </si>
  <si>
    <t>N&gt;&gt;N-NIL__H_15M</t>
  </si>
  <si>
    <t>Out= Nil, avoid O/L Lower Tumut to Canberra (07) using 15 mins rating on trip of Lower Tumut to Yass (3) line, Feedback</t>
  </si>
  <si>
    <t>N&gt;&gt;V-LTUT_J</t>
  </si>
  <si>
    <t>Out = LowerTumut-UpperTumut(64), avoid Upper Tumut to Murray(65) O/L on Nil trip; Feedback</t>
  </si>
  <si>
    <t>N&gt;N-BAMB_132_OPEN_B</t>
  </si>
  <si>
    <t>Out = Any one 132 kV line between Ballina and Mullumbimby that opens the 132 kV path, avoid Mullumbimby to Dunoon 132kV line (9U6 or 9U7) O/L on trip of the other 9U7 or 9U6 line, Swamp out when all 3 Directlink cables O/S, feedback</t>
  </si>
  <si>
    <t>NC_Q_CLERMSF1</t>
  </si>
  <si>
    <t>Non Conformance Constraint for CLERMONT SOLAR FARM</t>
  </si>
  <si>
    <t>NC_Q_YABULU</t>
  </si>
  <si>
    <t>Non Conformance Constraint for Yabulu Power Station</t>
  </si>
  <si>
    <t>NC_S_OSB-AG</t>
  </si>
  <si>
    <t>Non Conformance Constraint for Osborne Power Station</t>
  </si>
  <si>
    <t>NC_T_GORDON</t>
  </si>
  <si>
    <t>Non Conformance Constraint for Gordon Power Station</t>
  </si>
  <si>
    <t>NC_V_JLB02</t>
  </si>
  <si>
    <t>Non Conformance Constraint for Jeeralang B - 02 Power Station</t>
  </si>
  <si>
    <t>Q_STR_SMHAU_MEWF_26</t>
  </si>
  <si>
    <t xml:space="preserve">Limit Mt Emerald WF to 75% capacity(39 turbines)during day or (swamp at night) if Kar &gt;=2 (2 TX during day) +Stan &gt;= 3 + Cal &gt;=3 + Glads&gt;= 3 and (Stan+Cal+Glad) &gt;=10, 50%during day if Kar&lt; 2 ( or 1 TX ). Zero otherwise. </t>
  </si>
  <si>
    <t>S-DLBAT-L_0</t>
  </si>
  <si>
    <t>Discretionary upper limit for Dalrymple Battery (Load component) of 0 MW</t>
  </si>
  <si>
    <t>S&gt;&gt;CNLK_BWMP_MKRB</t>
  </si>
  <si>
    <t>Out= Canowie-Mt Lock 275kV line, avoid O/L Mokota-Robertstown 275kV line on trip of Blyth West-Munno Para 275kV line, Feedback</t>
  </si>
  <si>
    <t>S&gt;&gt;DVBL_LKDV_WEWT</t>
  </si>
  <si>
    <t>Out= Davenport-Belalie 275kV line, avoid O/L Waterloo East- Waterloo 132kV on trip of Mt Lock-Davenport 275kV line, Feedback</t>
  </si>
  <si>
    <t>T&gt;&gt;T_NIL_BL_EXP_6E</t>
  </si>
  <si>
    <t>Out = Nil, avoid O/L a Sheffield to Georgetown 220 kV line (flow to Georgetown) for trip of the parallel Sheffield to Georgetown 220 kV line considering NCSPS action, ensure Basslink can fully compensate NCSPS action.</t>
  </si>
  <si>
    <t>T&gt;T_SH_TX</t>
  </si>
  <si>
    <t>Out = Sheffield 220/110kV transformer, West Coast 110/220 kV parallel open, avoid O/L the Burnie to Sheffield 220kV line or Burnie No. 2 220/110 kV txfmr for loss of the remaining Sheffield 220/110kV transformer</t>
  </si>
  <si>
    <t>T_LIWY</t>
  </si>
  <si>
    <t>Out=Liapootah-Wayatinah 220KV line</t>
  </si>
  <si>
    <t>T_PMPO_220</t>
  </si>
  <si>
    <t>Out=A single Palmerston-Poatina 220KV line. One line out of service only</t>
  </si>
  <si>
    <t>V&gt;&gt;N-JNWO_RADIAL_1</t>
  </si>
  <si>
    <t>Out = Jindera to Wodonga(060), avoid O/L Murray to Upper Tumut (65) using 15 mins rating on trip of Murray to Lower Tumut (66) line, Feedback</t>
  </si>
  <si>
    <t>V&gt;V_NIL_17</t>
  </si>
  <si>
    <t>Out = NIL, prevent pre-contingent overload of Wemen 220/66 kV txfmr, flow from 66 kV to 220 kV, feedback. Constraint only active when either Wemen or Bannerton solar farm runback scheme disabled.</t>
  </si>
  <si>
    <t>V&gt;V_NIL_9</t>
  </si>
  <si>
    <t>Out= Nil, avoid O/L Waubra to Ballarat 220kV line on trip of Crowlands to Bulgana to Horsham 220kV line (this trips Bulgana WF), Feedback</t>
  </si>
  <si>
    <t>#LBBL1_E</t>
  </si>
  <si>
    <t>SLBB2L.ENERGY * 1 &lt;= 2 (Wt = 755)</t>
  </si>
  <si>
    <t>V-S-MNSP1.ENERGY * 1 &lt;= 60 (Wt = 360)</t>
  </si>
  <si>
    <t>N::V_WA_BUSA_MSDD</t>
  </si>
  <si>
    <t>Out= Wagga 330kV A Bus, NSW to Victoria Transient stability limit for the trip of Murray - Dederang (67 or 68) line</t>
  </si>
  <si>
    <t>N&gt;&gt;N-MNYS5_01_15M</t>
  </si>
  <si>
    <t>Out = Marulan-Yass(5), avoid O/L Marulan to Yass (4) using 15 mins rating on trip of Bannaby to Gullen Range (61) line, Feedback</t>
  </si>
  <si>
    <t>N&gt;&gt;N-NIL_64</t>
  </si>
  <si>
    <t>Out= Nil, avoid O/L Bannaby to Sydney West (39) on trip of Dapto to Sydney South (11) line, Feedback</t>
  </si>
  <si>
    <t>NC_N_BW03</t>
  </si>
  <si>
    <t>Non Conformance Constraint for Bayswater 3 Power Station</t>
  </si>
  <si>
    <t>NC_N_ER02</t>
  </si>
  <si>
    <t>Non Conformance Constraint for Eraring ER02 Power Station</t>
  </si>
  <si>
    <t>NC_Q_OAKEY1SF</t>
  </si>
  <si>
    <t>Non Conformance Constraint for OAKEY 1 SOLAR FARM</t>
  </si>
  <si>
    <t>NC_S_HALLWF1</t>
  </si>
  <si>
    <t>Non Conformance Constraint for Hallet Wind Farm</t>
  </si>
  <si>
    <t>Q_NIL_STRGTH_SMSF</t>
  </si>
  <si>
    <t>Out = Nil, limit Sun Metal SF output depends on the number units online in Stanwell, Callide B, Callide C, Gladstone, Townsville GT, Kareeya and Barron Gorge generators, Zero if it does not meet minimum generator online. Refer to TOA 393</t>
  </si>
  <si>
    <t>Q_STR_43239_SMSF_38</t>
  </si>
  <si>
    <t>Limit Sun Metals SF to 50% capacity (38 inverters), if (Kareeya &gt;= 2 + Invicta on OR Kareeya=4) + Stanwell &gt;=3 + Callide &gt;=2 + Gladstone &gt;=3 + (Stan+Cal+Glad &gt;=9). Zero otherwise.</t>
  </si>
  <si>
    <t>S&gt;&gt;NIL_TBCG_TBTU_1</t>
  </si>
  <si>
    <t>Out= Nil, avoid O/L Tailem Bend-Tungkillo 275kV line on trip of Tailem Bend-Cherry Gardens 275kV line, Feedback</t>
  </si>
  <si>
    <t>S&gt;&gt;TBTU_TBCG_TBMO</t>
  </si>
  <si>
    <t>Out= Tailem Bend - Tungkillo 275kV line, avoid O/L Tailem Bend-Mobilong 132kV line on trip of Tailem Bend-Cherry Gardens 275kV line, Feedback</t>
  </si>
  <si>
    <t>S&gt;&gt;X_BLDV+WEMWP4_05</t>
  </si>
  <si>
    <t>Out= Out= Belalie-Davenport 275kV line + Waterloo East-MWP4-Robertstown 132kV line), avoid O/L Templers-Roseworthy 132k on trip of Templers West-Para 275kV line, Feedback</t>
  </si>
  <si>
    <t>S&gt;&gt;X_RBPA+BGTX_02</t>
  </si>
  <si>
    <t>Out= Para-Robertstown 275kV line(i.e. Line ONLY O/S with line CBs I/S)+Bungama 275/132kV TX O/S, avoid O/L Robertstown-MWP4-Waterloo East 132kV line on trip of Robertstown-Tungkillo 275kV line, Feedback</t>
  </si>
  <si>
    <t>S&gt;&gt;X_RBTU+CB_1</t>
  </si>
  <si>
    <t>Out= Robertstown-Tungkillo 275kV line and Robertstown 275kV CBs 6571 &amp; 6572 O/S , avoid O/L Waterloo-Templers 132kV line on trip of Robertstown-Para 275kV line (this offloads Robertstown TX#2 132/275kV ) lines, Feedback</t>
  </si>
  <si>
    <t>SVML_120</t>
  </si>
  <si>
    <t>SA to Vic on ML upper transfer limit of 120 MW</t>
  </si>
  <si>
    <t>SV_070</t>
  </si>
  <si>
    <t>SA to Victoria on VicSA upper transfer limit of 70 MW</t>
  </si>
  <si>
    <t>T&gt;T_GTSH_5K</t>
  </si>
  <si>
    <t>Out = Sheffield to Georgetown 220 kV line, avoid O/L line terminal equipment of Palmerston to Sheffield 220 kV line (flow to Palmerston) for trip of remaining Sheffield to Georgetown 220 kV line, feedback</t>
  </si>
  <si>
    <t>T&gt;T_NIL_BL_220_6B</t>
  </si>
  <si>
    <t>Outage = Nil, avoid overloading the Palmerston to Sheffield 220kV line (flow to South) for loss of a Sheffield to Georgetown 220kV line, feedback equation</t>
  </si>
  <si>
    <t>T&gt;T_NIL_BL_IMP_6E</t>
  </si>
  <si>
    <t>Out = Nil, avoid O/L Sheffield to Georgetown No. 1 220 kV line (flow to Georgetown) for trip of the Sheffield to Georgetown No. 2 220 kV line with no SPS action, feedback</t>
  </si>
  <si>
    <t>V::N_SMSY_xxx</t>
  </si>
  <si>
    <t>Out = South Morang to Sydenham 500kV line, prevent transient instability for fault and trip of a HWTS-SMTS 500 kV line, VIC accelerates, Yallourn W G1 on 220 kV.</t>
  </si>
  <si>
    <t>V::N_X_HWSM_12_xxx</t>
  </si>
  <si>
    <t>Out= Hazelwood - South Morang No.1 and No.2 500kV lines, prevent transient instability for loss of ROTS-SMTS 500kV line, VIC accelerates, Yallourn W G1 on 220 kV.</t>
  </si>
  <si>
    <t>V::N_X_HWSM_HWRO_xxx</t>
  </si>
  <si>
    <t>Out=Hazelwood-South Morang &amp; Hazelwood-Rowville 500kV lines, prevent transient instability for fault and trip of a HWTS-SMTS 500 kV line, VIC accelerates, Yallourn W G1 on 220 kV.</t>
  </si>
  <si>
    <t>#OSB-AG_E</t>
  </si>
  <si>
    <t>SNBN1.ENERGY * 1 &gt;= 160 (Wt = 35)</t>
  </si>
  <si>
    <t>CA_BRIS_4D0EE093_1</t>
  </si>
  <si>
    <t>Constraint Automation, O/L EPS_MBTS2_220:LEP2:Z:220@MBTS@VIC for CTG LVCY on trip of EPS-MBTS1 220KV LINE.  Generated by STNET[NORCR2] Host BNEREGEEMP2(EMPBRI)</t>
  </si>
  <si>
    <t>CA_MQS_4BA18A48_01</t>
  </si>
  <si>
    <t>Constraint Automation, O/L OSBTOA_4      @N_OSBN for CTG LSHR on trip of PGWEST-PELI_P 275KV LINE.  Generated by STNET[MANBL] Host MANEEMP1(MQ)</t>
  </si>
  <si>
    <t>N-SAPHWF_TX</t>
  </si>
  <si>
    <t>Outage = One Sapphire wind farm 330/33kV transformer (1A or 1B), Sapphire WF Isolators 2415 and 2416 closed</t>
  </si>
  <si>
    <t>N::Q_NIL_KC</t>
  </si>
  <si>
    <t xml:space="preserve">Out= Nil, NSW to Qld Transient Stability Limit for trip of Kogan Creek. </t>
  </si>
  <si>
    <t>N&gt;&gt;V-NIL_HC</t>
  </si>
  <si>
    <t>Out = Nil, avoid Upper Tumut to Murray(65) using 15 mins rating O/L on Lower Tumut to Murray(66) trip; Feedback</t>
  </si>
  <si>
    <t>NC_N_NEVERSF1</t>
  </si>
  <si>
    <t>Non Conformance Constraint for NEVERTIRE SOLAR FARM</t>
  </si>
  <si>
    <t>NC_Q_CLARESF1</t>
  </si>
  <si>
    <t>Non Conformance Constraint for CLARE SOLAR FARM</t>
  </si>
  <si>
    <t>NC_Q_CPP_3</t>
  </si>
  <si>
    <t>Non Conformance Constraint for Callide C CPP_3</t>
  </si>
  <si>
    <t>NC_Q_GSTONE2</t>
  </si>
  <si>
    <t>Non Conformance Constraint for Gladstone 2 Power Station</t>
  </si>
  <si>
    <t>NC_Q_MSTUART3</t>
  </si>
  <si>
    <t>Non Conformance Constraint for Mt Stuart 3 Power Station</t>
  </si>
  <si>
    <t>NC_Q_OAKEY2SF</t>
  </si>
  <si>
    <t>Non Conformance Constraint for OAKEY 2 SOLAR FARM</t>
  </si>
  <si>
    <t>NC_S_NBHWF1</t>
  </si>
  <si>
    <t>Non Conformance Constraint for North Brown Hill Windfarm</t>
  </si>
  <si>
    <t>NC_T_POAT110</t>
  </si>
  <si>
    <t>Non Conformance Constraint for Poatina 110kV Power Station</t>
  </si>
  <si>
    <t>NC_V_BANN1</t>
  </si>
  <si>
    <t>Non Conformance Constraint for BANNERTON SOLAR PARK</t>
  </si>
  <si>
    <t>NC_V_LNGS2</t>
  </si>
  <si>
    <t>Non Conformance Constraint for Laverton North 2</t>
  </si>
  <si>
    <t>NC_V_MUWAWF1</t>
  </si>
  <si>
    <t>Non Conformance Constraint for MURRA WARRA WF 1</t>
  </si>
  <si>
    <t>N_COLEASF1_100</t>
  </si>
  <si>
    <t>Coleambally solar farm upper limit of 100 MW</t>
  </si>
  <si>
    <t>N_FINLYSF1_66</t>
  </si>
  <si>
    <t>Finley solar farm upper limit of 66 MW</t>
  </si>
  <si>
    <t>Q&gt;&gt;WOSP_WOPW_WOGP_1</t>
  </si>
  <si>
    <t>Out= Woolooga to South Pine (807) 275kV line, avoid O/L Woolooga to Gympie (747/2) 132kV line on trip of Woolooga to Palmwoods (810) 275kV line, Feedback</t>
  </si>
  <si>
    <t>Q_CS_0800</t>
  </si>
  <si>
    <t>Qld Central to Qld South upper transfer limit of 800MW (discretionary)</t>
  </si>
  <si>
    <t>Q_CS_0900</t>
  </si>
  <si>
    <t>Qld Central to Qld South upper transfer limit of 900MW (discretionary)</t>
  </si>
  <si>
    <t>Q_CS_1000</t>
  </si>
  <si>
    <t>Qld Central to Qld South upper transfer limit of 1000MW (discretionary)</t>
  </si>
  <si>
    <t>Q_KMBG_7184</t>
  </si>
  <si>
    <t>Out= 7184 Kamerunga Barron Gorge PS 132kV line</t>
  </si>
  <si>
    <t>Q_NESTM_STRGTH_HAUSF</t>
  </si>
  <si>
    <t>Out = 822, Limit Haughton SF to 50% of max capacity (#40 inverters) if Kareeya &gt; =  2 and  Stanwell &gt; =  3 and Callide &gt; =  3 and Gladstone &gt; = 3 and total of Stanwell, Callide and Gladstone &gt; =10.  Limit to zero otherwise.</t>
  </si>
  <si>
    <t>Q_STR_SMHAU_HASF_40</t>
  </si>
  <si>
    <t>Limit Haughton SF to 50% capacity (40 inverters) If Stan &gt;= 3 + Cal &gt;=3 + Glad &gt;= 3 and (Stan+Cal+Glad) &gt;=10, Zero otherwise</t>
  </si>
  <si>
    <t>S&gt;&gt;BRTW_RBTU_WTTP</t>
  </si>
  <si>
    <t>Out= Brinkworth- Templers West 275kV line, avoid O/L Waterloo-Templers 132kV line on trip of Robertstown-Tungkillo 275kV line, Feedback</t>
  </si>
  <si>
    <t>S&gt;SETXH1_SETXL2</t>
  </si>
  <si>
    <t>Constraint Automation, O/L S_EAST   TRANSF T_2 for CTG TSHZ on trip of S_EAST 1 275/132KV TX.  Generated by RTCA[EMS]</t>
  </si>
  <si>
    <t>S&gt;X_DV-BR-PA_06</t>
  </si>
  <si>
    <t>Out= Davenport-Brinkworth 275kV line + Brinkworth-Templers West 275kV line (this offloads Brinkworth TX) + Templers West - Para 275kV line, avoid O/L Canowi-Robertstown 275kV line on trip of Blyth West-Munno Para 275kV line, Feedback</t>
  </si>
  <si>
    <t>S_PWLG_LG2</t>
  </si>
  <si>
    <t>Outage of Penola West to Ladbroke Grove 132kV circuit</t>
  </si>
  <si>
    <t>Out= either Liapootah - Waddamana (tee) - Palmerston 220 kV line and associated CBs at Waddamana I/S, avoid O/L Palmerston to Waddamana 110 line (flow to North) on trip of the remaining Liapootah to Waddamana (tee) to Palmerston 220 kV line, feedback</t>
  </si>
  <si>
    <t>T&gt;T_NIL_BL_IMP_5FF</t>
  </si>
  <si>
    <t xml:space="preserve">Out = Nil, avoid O/L Hadspen to Georgetown No. 2 220 kV line (flow to North) for trip of the Hadspen to Georgetown No. 1 220 kV line with no SPS action, feedback </t>
  </si>
  <si>
    <t>T^V_NIL_BL_6</t>
  </si>
  <si>
    <t>Outage = Nil, prevent transient over-voltage (TOV) at Georgetown 220 kV bus for loss of Basslink</t>
  </si>
  <si>
    <t>T_PMPO_TWO_220</t>
  </si>
  <si>
    <t>Out= two Palmerston to Poatina 220KV lines</t>
  </si>
  <si>
    <t>T_T_FASH_8_N-2</t>
  </si>
  <si>
    <t>Out = Nil, loss of both Farrell to Sheffield lines declared credible, Farrell 220 kV bus NOT split, Mackintosh P/S unavailable, West Coast 220/110 kV parallel open, limit all West Coast generation &gt;= 90% of West Coast load</t>
  </si>
  <si>
    <t>V::N_X_HWSM_ROSM_xxx</t>
  </si>
  <si>
    <t>Out=Hazelwood-South Morang &amp; Rowville-South Morang 500kV lines, prevent transient instability for fault and trip of a HWTS-SMTS 500 kV line, VIC accelerates, Yallourn W G1 on 220 kV.</t>
  </si>
  <si>
    <t>V::S_RBTU_SETB</t>
  </si>
  <si>
    <t>Out= Robertstown - Tungkillo 275kV line (NOTE: with both Black Range series caps I/S); Vic to SA Transient Stability limit for loss of one South East - Tailem Bend 275 kV line.</t>
  </si>
  <si>
    <t>V&gt;&gt;V_KGWT_2</t>
  </si>
  <si>
    <t>Out = Kerang to Wemen 220kV line,  avoid overloading Bulgana to Horsham 220kV line section for loss of Balranald to Buronga (X3) 220kV line</t>
  </si>
  <si>
    <t>V&gt;&gt;V_KTS_TX_A3_3A_R</t>
  </si>
  <si>
    <t>Out = Keilor A3 500/220 kV txfmr, avoid O/L South Morang F2 500/330 kV txfmr for trip of ROTS A1 500/220 kV txfmr, radial mode, Yallourn W unit 1 on 500 kV network, feedback</t>
  </si>
  <si>
    <t>Out = NSW Murraylink runback scheme, avoid O/L of Kerang to Wemen 220 kV line section for loss of Darlington Point to Balranald (X5) 220 kV line, feedback</t>
  </si>
  <si>
    <t>V_GANWR_BAT_L_ISL_0</t>
  </si>
  <si>
    <t>Gannawarra Battery (Load Component) upper limit of 0 MW to manage risk of islanding on the next contingency</t>
  </si>
  <si>
    <t>2018 Hours</t>
  </si>
  <si>
    <t xml:space="preserve">2019 Hours </t>
  </si>
  <si>
    <t>F_I+LREG_0210</t>
  </si>
  <si>
    <t>NEM Lower Regulation Requirement greater than 210 MW</t>
  </si>
  <si>
    <t>F_I+RREG_0220</t>
  </si>
  <si>
    <t>NEM Raise Regulation Requirement greater than 200 MW</t>
  </si>
  <si>
    <t>F_I+LREG_0190</t>
  </si>
  <si>
    <t>NEM Lower Regulation Requirement greater than 190 MW</t>
  </si>
  <si>
    <t>F_I+LREG_0170</t>
  </si>
  <si>
    <t>NEM Lower Regulation Requirement greater than 170 MW</t>
  </si>
  <si>
    <t>F_MAIN+LREG_0210</t>
  </si>
  <si>
    <t>Mainland Lower Regulation Requirement greater than 210 MW, Basslink unable to transfer FCAS</t>
  </si>
  <si>
    <t>F_I+RREG_0180</t>
  </si>
  <si>
    <t>NEM Raise Regulation Requirement greater than 180 MW</t>
  </si>
  <si>
    <t>F_I+RREG_0200</t>
  </si>
  <si>
    <t>F_TASCAP_RREG_0180</t>
  </si>
  <si>
    <t>F_TASCAP_LREG_0210</t>
  </si>
  <si>
    <t>F_MAIN+RREG_0220</t>
  </si>
  <si>
    <t>Mainland Raise Regulation Requirement greater than 200 MW, Basslink unable to transfer FCAS</t>
  </si>
  <si>
    <t>F_TASCAP_RREG_0220</t>
  </si>
  <si>
    <t>F_MAIN++LREG_0210</t>
  </si>
  <si>
    <t>Mainland Lower Regulation Requirement greater than 210 MW, Basslink able transfer FCAS</t>
  </si>
  <si>
    <t>F_TASCAP_LREG_0190</t>
  </si>
  <si>
    <t>F_TASCAP_RREG_0200</t>
  </si>
  <si>
    <t>F_MAIN++LREG_0170</t>
  </si>
  <si>
    <t>Mainland Lower Regulation Requirement greater than 170 MW, Basslink able transfer FCAS</t>
  </si>
  <si>
    <t>F_TASCAP_LREG_0170</t>
  </si>
  <si>
    <t>F_MAIN++RREG_0220</t>
  </si>
  <si>
    <t>Mainland Raise Regulation Requirement greater than 200 MW, Basslink able transfer FCAS</t>
  </si>
  <si>
    <t>F_T++NIL_BLSPS_L60_1</t>
  </si>
  <si>
    <t>Tasmania Lower 60 sec Requirement for loss of Basslink, Segment 1, FCSPS unavailable</t>
  </si>
  <si>
    <t>F_T++NIL_BLSPS_L6_1</t>
  </si>
  <si>
    <t>Tasmania Lower 6 sec Requirement for loss of Basslink, Segment 1, FCSPS unavailable</t>
  </si>
  <si>
    <t>F_MAIN++LREG_0190</t>
  </si>
  <si>
    <t>Mainland Lower Regulation Requirement greater than 190 MW, Basslink able transfer FCAS</t>
  </si>
  <si>
    <t>F_ESTN++MLTR_L60</t>
  </si>
  <si>
    <t>Out = Moorabool to Tarrone (MLTS-TRTS) line, Eastern Lower 60 sec Requirement</t>
  </si>
  <si>
    <t>F_MAIN+LREG_0170</t>
  </si>
  <si>
    <t>Mainland Lower Regulation Requirement greater than 170 MW, Basslink unable to transfer FCAS</t>
  </si>
  <si>
    <t>F_T++NIL_BLSPS_L5</t>
  </si>
  <si>
    <t>Tasmania Lower 5 min Requirement for loss of Basslink, FCSPS unavailable</t>
  </si>
  <si>
    <t>F_MAIN+LREG_0190</t>
  </si>
  <si>
    <t>Mainland Lower Regulation Requirement greater than 190 MW, Basslink unable to transfer FCAS</t>
  </si>
  <si>
    <t>F_MAIN+RREG_0200</t>
  </si>
  <si>
    <t>F_MAIN++RREG_0180</t>
  </si>
  <si>
    <t>Mainland Raise Regulation Requirement greater than 180 MW, Basslink able transfer FCAS</t>
  </si>
  <si>
    <t>F_ESTN++MLMO_L60</t>
  </si>
  <si>
    <t>Out = Moorabool to Mortlake (MLTS-MOPS) line, Eastern Lower 60 sec Requirement</t>
  </si>
  <si>
    <t>F_I+ML_L6_0500</t>
  </si>
  <si>
    <t>Out = Nil, Lower 6 sec requirement for a NEM Load Event, ML = 500</t>
  </si>
  <si>
    <t>F_MAIN+RREG_0180</t>
  </si>
  <si>
    <t>Mainland Raise Regulation Requirement greater than 180 MW, Basslink unable to transfer FCAS</t>
  </si>
  <si>
    <t>F_V_GESS_G_RREG</t>
  </si>
  <si>
    <t>Gannawarra Battery (Gen Component) RREG requirement &lt;=0 MW</t>
  </si>
  <si>
    <t>F_MAIN++RREG_0200</t>
  </si>
  <si>
    <t>F_S++HYSE_L6_2</t>
  </si>
  <si>
    <t>Out = (Heywood to South East) or (Heywood transformers) or (Heywood to Mortlake) or (Heywood to Tarrone) or (Moorabool to Mortlake) or (Moorabool to Sydenham) or (Moorabool to Tarrone), SA Lower 6 sec Requirement for risk of islanding, segment2</t>
  </si>
  <si>
    <t>F_NQ++65_66_RAD_L5</t>
  </si>
  <si>
    <t>Out = 65 (Murray to Upper Tumut) and 66 (Murray to Lower Tumut) 330kV lines in Radial configuration; NSW and Qld Lower 5 min Requirement</t>
  </si>
  <si>
    <t>F_QNV+MLMO_L60</t>
  </si>
  <si>
    <t>Out = Moorabool to Mortlake (MLTS-MOPS) line, Qld, NSW and Vic Lower 60 sec Requirement, Basslink unable to transfer FCAS</t>
  </si>
  <si>
    <t>F_NQ++65_66_RAD_L60</t>
  </si>
  <si>
    <t>Out = 65 (Murray to Upper Tumut) and 66 (Murray to Lower Tumut) 330kV lines in Radial configuration; NSW and Qld Lower 60 sec Requirement</t>
  </si>
  <si>
    <t>F_I+ML_L5_0500</t>
  </si>
  <si>
    <t>Out = Nil, Lower 5 min requirement for a NEM Load Event, ML = 500</t>
  </si>
  <si>
    <t>F_VST++65_66_RAD_R5</t>
  </si>
  <si>
    <t>Out = 65 (Murray to Upper Tumut) and 66 (Murray to Lower Tumut) 330kV lines in Radial configuration; VIC, SA and TAS Raise 5 min Requirement</t>
  </si>
  <si>
    <t>F_I+ML_L60_0500</t>
  </si>
  <si>
    <t>Out = Nil, Lower 60 sec requirement for a NEM Load Event, ML = 500</t>
  </si>
  <si>
    <t>F_NQ++65_66_RAD_L6</t>
  </si>
  <si>
    <t>Out = 65 (Murray to Upper Tumut) and 66 (Murray to Lower Tumut) 330kV lines in Radial configuration; NSW and Qld Lower 6 sec Requirement</t>
  </si>
  <si>
    <t>F_VST++65_66_RAD_R60</t>
  </si>
  <si>
    <t>Out = 65 (Murray to Upper Tumut) and 66 (Murray to Lower Tumut) 330kV lines in Radial configuration; VIC, SA and TAS Raise 60 sec Requirement</t>
  </si>
  <si>
    <t>F_VS++65_66_RAD_R60</t>
  </si>
  <si>
    <t>Out = 65 (Murray to Upper Tumut) and 66 (Murray to Lower Tumut) 330kV lines in Radial configuration; Vic and SA Raise 60 sec Requirement, Basslink able to transfer FCAS</t>
  </si>
  <si>
    <t>F_T+CSGO_TG_R60</t>
  </si>
  <si>
    <t>Out = one Chapel St to Gordon line, Tasmania Raise 60 sec requirement for loss of the remaining Chapel St to Gordon line, Basslink unable to transfer FCAS</t>
  </si>
  <si>
    <t>F_ESTN++MLTR_L5</t>
  </si>
  <si>
    <t>Out = Moorabool to Tarrone (MLTS-TRTS) line, Eastern Lower 5 min Requirement</t>
  </si>
  <si>
    <t>F_QNV++MLTR_L60</t>
  </si>
  <si>
    <t>Out = Moorabool to Tarrone (MLTS-TRTS) line, Qld, NSW and Vic Lower 60 sec Requirement, Basslink able to transfer FCAS</t>
  </si>
  <si>
    <t>F_ESTN+MG_R60</t>
  </si>
  <si>
    <t>Raise 60 sec Service Requirement for Eastern Generation Event</t>
  </si>
  <si>
    <t>F_ESTN+LREG_0210</t>
  </si>
  <si>
    <t>Eastern Lower Regulation Requirement greater than 210 MW</t>
  </si>
  <si>
    <t>F_ESTN+MG_R6</t>
  </si>
  <si>
    <t>Raise 6 sec Service Requirement for Eastern Generation Event</t>
  </si>
  <si>
    <t>F_T++NIL_BLSPS_R6_2</t>
  </si>
  <si>
    <t>Tasmania Raise 6 sec Requirement for loss of Basslink, Segment 2, FCSPS unavailable</t>
  </si>
  <si>
    <t>F_ESTN+ML_L5_0400</t>
  </si>
  <si>
    <t>Lower 5 min requirement for a Eastern Load Event, ML = 400</t>
  </si>
  <si>
    <t>F_T++NIL_BLSPS_R60_2</t>
  </si>
  <si>
    <t>Tasmania Raise 60 sec Requirement for loss of Basslink, Segment 2, FCSPS unavailable</t>
  </si>
  <si>
    <t>F_ESTN+RREG_0220</t>
  </si>
  <si>
    <t>Eastern Raise Regulation Requirement greater than 220 MW</t>
  </si>
  <si>
    <t>F_T+CSGO_TG_R6_1</t>
  </si>
  <si>
    <t>Out = one Chapel St to Gordon line, Tasmania Raise 6 sec requirement for loss of the remaining Chapel St to Gordon line, Basslink unable to transfer FCAS, Segment1</t>
  </si>
  <si>
    <t>F_Q_MEWV_823_R5</t>
  </si>
  <si>
    <t>Out= Mt England to Wivenhoe (823) line, Raise 5 min requirement of zero for Wivenhoe #1</t>
  </si>
  <si>
    <t>F_QNV++MG_R60</t>
  </si>
  <si>
    <t>Raise 60 sec Service Requirement for QLD, NSW, and VIC Generation Event, Basslink able to transfer FCAS</t>
  </si>
  <si>
    <t>F_I+TL_L60_0550</t>
  </si>
  <si>
    <t>Lower 60 sec Service Requirement for a NEM Network Event, TL = 550</t>
  </si>
  <si>
    <t>F_I+TL_L5_0550</t>
  </si>
  <si>
    <t>Lower 5 min Service Requirement for a NEM Network Event, TL = 550</t>
  </si>
  <si>
    <t>F_MAIN++ML_L6_0500</t>
  </si>
  <si>
    <t>Out = Nil, Lower 6 sec requirement for a Mainland Load Event, ML = 500, Basslink able transfer FCAS</t>
  </si>
  <si>
    <t>F_QNV+HYMO_L60</t>
  </si>
  <si>
    <t>Out = Heywood to Mortlake (HYTS-MOPS) line, Qld, NSW and Vic Lower 60 sec Requirement, Basslink unable to transfer FCAS</t>
  </si>
  <si>
    <t>F_Q++BCDM_R60</t>
  </si>
  <si>
    <t>Out = Bulli Creek to Dumaresq (8L or 8M) or Dumaresq to Sapphire (8J) line, Qld Raise 60 sec Requirement</t>
  </si>
  <si>
    <t>F_MAIN++ML_L5_0500</t>
  </si>
  <si>
    <t>Out = Nil, Lower 5 min requirement for a Mainland Load Event, ML = 500, Basslink able transfer FCAS</t>
  </si>
  <si>
    <t>F_S+SNS_TG_R6_1</t>
  </si>
  <si>
    <t>Raise 6 sec Service Requirement for the loss of Blyth West - Snowtown 275 kV line, Segment1</t>
  </si>
  <si>
    <t>F_WESTCOAST_RREG_0</t>
  </si>
  <si>
    <t>RREG FCAS of West Coast Generation limited to 0 MW</t>
  </si>
  <si>
    <t>F_Q_MACKAYGT_R5</t>
  </si>
  <si>
    <t>Out= NIL, Mackay GT R5 Requirement &lt;= 0MW</t>
  </si>
  <si>
    <t>F_VS++65_66_RAD_R5</t>
  </si>
  <si>
    <t>Out = 65 (Murray to Upper Tumut) and 66 (Murray to Lower Tumut) 330kV lines in Radial configuration; Vic and SA Raise 5 min Requirement, Basslink able to transfer FCAS</t>
  </si>
  <si>
    <t>F_MAIN++ML_L60_0500</t>
  </si>
  <si>
    <t>Out = Nil, Lower 60 sec requirement for a Mainland Load Event, ML = 500, Basslink able transfer FCAS</t>
  </si>
  <si>
    <t>F_T+FASH1_2C_TG_R5</t>
  </si>
  <si>
    <t>Out = either Farrell to Sheffield (1 or 2) line with John Butters, Tribute &amp; Reece 1,2 supplying Sheffield, Tasmania Raise 5 min requirement for loss of the remaining Farrell to Sheffield line, Basslink unable to transfer FCAS</t>
  </si>
  <si>
    <t>F_Q_MEWV_824_R60</t>
  </si>
  <si>
    <t>Out= Mt England to Wivenhoe (824) line, Raise 60 sec requirement of zero for Wivenhoe #2</t>
  </si>
  <si>
    <t>F_WESTCOAST_LREG_0</t>
  </si>
  <si>
    <t>LREG FCAS of West Coast Generation limited to 0 MW</t>
  </si>
  <si>
    <t>F_Q_MEWV_823_R60</t>
  </si>
  <si>
    <t>Out= Mt England to Wivenhoe (823) line, Raise 60 sec requirement of zero for Wivenhoe #1</t>
  </si>
  <si>
    <t>F_S++TIB3_R6_1</t>
  </si>
  <si>
    <t>Raise 6 sec Service Requirement for SA Generation Event, where Torrens Island B unit 3 is the largest generation risk in SA, Segment 1</t>
  </si>
  <si>
    <t>F_QNV++MG_R5</t>
  </si>
  <si>
    <t>Raise 5 min Service Requirement for QLD, NSW, and VIC Generation Event, Basslink able to transfer FCAS</t>
  </si>
  <si>
    <t>F_S++TIB4_R6_1</t>
  </si>
  <si>
    <t>Raise 6 sec Service Requirement for SA Generation Event, where Torrens Island B unit 4 is the largest generation risk in SA, Segment 1</t>
  </si>
  <si>
    <t>F_VS+65_66_RAD_R5</t>
  </si>
  <si>
    <t>Out = 65 (Murray to Upper Tumut) and 66 (Murray to Lower Tumut) 330kV lines in Radial configuration; Vic and SA Raise 5 min Requirement, Basslink unable to transfer FCAS</t>
  </si>
  <si>
    <t>F_VS+65_66_RAD_R60</t>
  </si>
  <si>
    <t>Out = 65 (Murray to Upper Tumut) and 66 (Murray to Lower Tumut) 330kV lines in Radial configuration; Vic and SA Raise 60 sec Requirement, Basslink unable to transfer FCAS</t>
  </si>
  <si>
    <t>F_Q_MK_33BUS_R5</t>
  </si>
  <si>
    <t>Out=T38 Mackay 33kV C Bus (R5 Requirement)</t>
  </si>
  <si>
    <t>F_T++NIL_BLSPS_L6_2</t>
  </si>
  <si>
    <t>Tasmania Lower 6 sec Requirement for loss of Basslink, Segment 2, FCSPS unavailable</t>
  </si>
  <si>
    <t>F_T++NIL_BLSPS_L60_2</t>
  </si>
  <si>
    <t>Tasmania Lower 60 sec Requirement for loss of Basslink, Segment 2, FCSPS unavailable</t>
  </si>
  <si>
    <t>F_T+CSGO_TG_R5</t>
  </si>
  <si>
    <t>Out = one Chapel St to Gordon line, Tasmania Raise 5 min requirement for loss of the remaining Chapel St to Gordon line, Basslink unable to transfer FCAS</t>
  </si>
  <si>
    <t>F_MAIN++ML_L6_APD_LD</t>
  </si>
  <si>
    <t>Out = Nil, Lower 6 sec requirement for a Mainland Load Event, ML = APD Load excluding Portland WF, Basslink able transfer FCAS</t>
  </si>
  <si>
    <t>F_Q_W/HOE_R60</t>
  </si>
  <si>
    <t>Out= Nil, Wivenhoe Raise 60 services &lt;= 0 MW when both units are online in gen mode</t>
  </si>
  <si>
    <t>F_S+PPT_R6_2</t>
  </si>
  <si>
    <t>Raise 6 sec Service Requirement for SA Generation Event, where Pelican Point GT11 or GT12 or ST is the largest generation risk in SA, Segment 2</t>
  </si>
  <si>
    <t>F_S+SNS_TG_R5</t>
  </si>
  <si>
    <t>Raise 5 min Service Requirement for the loss of Blyth West - Snowtown 275 kV line</t>
  </si>
  <si>
    <t>F_S+SNS_TG_R60</t>
  </si>
  <si>
    <t>Raise 60 sec Service Requirement for the loss of Blyth West - Snowtown 275 kV line</t>
  </si>
  <si>
    <t>F_QNV++HYTR_L60</t>
  </si>
  <si>
    <t>Out = Heywood to Tarrone (HYTS-TRTS) line, Qld, NSW and Vic Lower 60 sec Requirement, Basslink able to transfer FCAS</t>
  </si>
  <si>
    <t>F_MAIN+ML_L5_0500</t>
  </si>
  <si>
    <t>Out = Nil, Lower 5 min requirement for a Mainland Load Event, ML = 500, Basslink unable transfer FCAS</t>
  </si>
  <si>
    <t>F_MAIN+ML_L60_0500</t>
  </si>
  <si>
    <t>Out = Nil, Lower 60 sec requirement for a Mainland Load Event, ML = 500, Basslink unable transfer FCAS</t>
  </si>
  <si>
    <t>F_MAIN+ML_L6_0500</t>
  </si>
  <si>
    <t>Out = Nil, Lower 6 sec requirement for a Mainland Load Event, ML = 500, Basslink unable transfer FCAS</t>
  </si>
  <si>
    <t>F_QNV++MG_R6</t>
  </si>
  <si>
    <t>Raise 6 sec Service Requirement for QLD, NSW, and VIC Generation Event, Basslink able to transfer FCAS</t>
  </si>
  <si>
    <t>F_T+FASH1_2C_TG_R60</t>
  </si>
  <si>
    <t>Out = either Farrell to Sheffield (1 or 2) line with John Butters, Tribute &amp; Reece 1,2 supplying Sheffield, Tasmania Raise 60 sec requirement for loss of the remaining Farrell to Sheffield line, Basslink unable to transfer FCAS</t>
  </si>
  <si>
    <t>F_I+ML_L6_APD_LD</t>
  </si>
  <si>
    <t>Out = Nil, Lower 6 sec requirement for a NEM Load Event, ML = APD Load excluding Portland WF</t>
  </si>
  <si>
    <t>F_QNV++MLTR_L5</t>
  </si>
  <si>
    <t>Out = Moorabool to Tarrone (MLTS-TRTS) line, Qld, NSW and Vic Lower 5 min Requirement, Basslink able to transfer FCAS</t>
  </si>
  <si>
    <t>F_T+FASH1_2C_TG_R6</t>
  </si>
  <si>
    <t>Out = either Farrell to Sheffield (1 or 2) line with John Butters, Tribute &amp; Reece 1,2 supplying Sheffield, Tasmania Raise 6 sec requirement for loss of the remaining Farrell to Sheffield line, Basslink unable to transfer FCAS</t>
  </si>
  <si>
    <t>F_T++CSGO_TG_R60</t>
  </si>
  <si>
    <t>Out = one Chapel St to Gordon line, Tasmania Raise 60 sec requirement for loss of the remaining Chapel St to Gordon line, Basslink able to transfer FCAS, reduce by very fast response on Basslink, include fault-ride through on windfarms+Basslink</t>
  </si>
  <si>
    <t>F_T++NIL_BLSPS_R5</t>
  </si>
  <si>
    <t>Tasmania Raise 5 min Requirement for loss of Basslink, FCSPS unavailable</t>
  </si>
  <si>
    <t>F_T_FARC2_R6</t>
  </si>
  <si>
    <t>Out=Farrell-Reece 2 220KV line. R6 &lt;= 0MW</t>
  </si>
  <si>
    <t>F_QNV++ML_L60_0400</t>
  </si>
  <si>
    <t>Lower 60 sec requirement for a Qld, NSW and Vic Load Event, ML = 400, Basslink able transfer FCAS</t>
  </si>
  <si>
    <t>F_QNV+HYMO_L5</t>
  </si>
  <si>
    <t>Out = Heywood to Mortlake (HYTS-MOPS) line, Qld, NSW and Vic Lower 5 min Requirement, Basslink unable to transfer FCAS</t>
  </si>
  <si>
    <t>F_QNV++MLMO_L60</t>
  </si>
  <si>
    <t>Out = Moorabool to Mortlake (MLTS-MOPS) line, Qld, NSW and Vic Lower 60 sec Requirement, Basslink able to transfer FCAS</t>
  </si>
  <si>
    <t>F_ESTN+APD_TL_L5</t>
  </si>
  <si>
    <t>Lower 5 min requirement for a Eastern Network Event, TL = loss of APD potlines due to undervoltage following a fault on MOPS-HYTS-APD 500 kV line</t>
  </si>
  <si>
    <t>F_ESTN+APD_TL_L60</t>
  </si>
  <si>
    <t>Lower 60 sec requirement for a Eastern Network Event, TL = loss of APD potlines due to undervoltage following a fault on MOPS-HYTS-APD 500 kV line</t>
  </si>
  <si>
    <t>F_QNV+HYTR_L60</t>
  </si>
  <si>
    <t>Out = Heywood to Tarrone (HYTS-TRTS) line, Qld, NSW and Vic Lower 60 sec Requirement, Basslink unable to transfer FCAS</t>
  </si>
  <si>
    <t>F_QNV+MLMO_L6</t>
  </si>
  <si>
    <t>Out = Moorabool to Mortlake (MLTS-MOPS) line, Qld, NSW and Vic Lower 6 sec Requirement, Basslink unable to transfer FCAS</t>
  </si>
  <si>
    <t>F_QNV++ML_L6_0400</t>
  </si>
  <si>
    <t>Lower 6 sec requirement for a Qld, NSW and Vic Load Event, ML = 400, Basslink able transfer FCAS</t>
  </si>
  <si>
    <t>F_T+CSGO_TG_R6_4</t>
  </si>
  <si>
    <t>Out = one Chapel St to Gordon line, Tasmania Raise 6 sec requirement for loss of the remaining Chapel St to Gordon line, Basslink unable to transfer FCAS, Segment4</t>
  </si>
  <si>
    <t>F_T++NIL_BLSPS_R60_3</t>
  </si>
  <si>
    <t>Tasmania Raise 60 sec Requirement for loss of Basslink, Segment 3, FCSPS unavailable</t>
  </si>
  <si>
    <t>F_QNV++ML_L5_0400</t>
  </si>
  <si>
    <t>Lower 5 min requirement for a Qld, NSW and Vic Load Event, ML = 400, Basslink able transfer FCAS</t>
  </si>
  <si>
    <t>F_T+CSGO_TG_R6_3</t>
  </si>
  <si>
    <t>Out = one Chapel St to Gordon line, Tasmania Raise 6 sec requirement for loss of the remaining Chapel St to Gordon line, Basslink unable to transfer FCAS, Segment3</t>
  </si>
  <si>
    <t>F_T+CSGO_TG_R6_2</t>
  </si>
  <si>
    <t>Out = one Chapel St to Gordon line, Tasmania Raise 6 sec requirement for loss of the remaining Chapel St to Gordon line, Basslink unable to transfer FCAS, Segment2</t>
  </si>
  <si>
    <t>F_S+NIL_HPR_G+L_LREG</t>
  </si>
  <si>
    <t>Out= NIL, Hornsdale Battery Joint HPRG1+HPRL1 Energy &amp; FCAS LowerReg ramping constraint</t>
  </si>
  <si>
    <t>F_T++CSGO_TG_R6</t>
  </si>
  <si>
    <t>Out = one Chapel St to Gordon line, Tasmania Raise 6 sec requirement for loss of the remaining Chapel St to Gordon line, Basslink able to transfer FCAS, reduce by very fast response on Basslink, include fault-ride through on windfarms+Basslink</t>
  </si>
  <si>
    <t>F_S++OSB_R6_2</t>
  </si>
  <si>
    <t>Raise 6 sec Service Requirement for SA Generation Event, where Osborne Power Station is the largest generation risk in SA, Segment 2</t>
  </si>
  <si>
    <t>V::V_1900</t>
  </si>
  <si>
    <t>Out=Nil, upper limit into Vic of 1900 MW</t>
  </si>
  <si>
    <t>T_MRWF_ZERO</t>
  </si>
  <si>
    <t>Discretionary 0 MW upper limit on Musselroe Wind Farm</t>
  </si>
  <si>
    <t>N&gt;&gt;N-NIL_996_IN</t>
  </si>
  <si>
    <t>Out = Nil, avoid Wagga to ANM(996) O/L on Wagga to Jindera(62) trip; Feedback</t>
  </si>
  <si>
    <t>T_TA_ZERO</t>
  </si>
  <si>
    <t>Discretionary 0 MW upper limit on total Tarraleah generation</t>
  </si>
  <si>
    <t>S&gt;&gt;X_RBPA+BGTX_16</t>
  </si>
  <si>
    <t>Out= Para-Robertstown 275kV line(i.e. Line ONLY O/S with line CBs I/S)+Bungama 275/132kV TX O/S, avoid O/L Waterloo East-MWP4-Robertstown 132kV line on NIL trip, Feedback</t>
  </si>
  <si>
    <t>S&gt;&gt;V_NIL_RBTX_MW4RB</t>
  </si>
  <si>
    <t>Out= Nil, avoid O/L Waterloo East-MWP4-Robertstown 132kV line on trip of one Robertstown 275/132kV transformer, Feedback</t>
  </si>
  <si>
    <t>S&gt;&gt;X_RBPA+BGTX_14</t>
  </si>
  <si>
    <t>Out= Para-Robertstown 275kV line(i.e. Line ONLY O/S with line CBs I/S)+Bungama 275/132kV TX O/S, avoid O/L Waterloo East-MWP4-Robertstown 132kV line on trip of Waterloo-Templers 132kV line, Feedback</t>
  </si>
  <si>
    <t>S&gt;X_MKRB+WTTP_01</t>
  </si>
  <si>
    <t>Out= Mokota-Robertstown 275kV line (note:associated line CBs assumed I/S) + Waterloo-Templers 132kV line, avoid O/L Canowi-Robertstown 275kV line on trip of Blyth West-Munno Para 275kV line, Feedback</t>
  </si>
  <si>
    <t>S&gt;&gt;NIL_MKRB_WEMWP4</t>
  </si>
  <si>
    <t>Out= Nil, avoid O/L Waterloo East-MWP4-Robertstown 132kV line on trip of Mokota-Robertstown 275kV line(This offloads Belalie-Mokota 275kV line and trips Hallet Hill WF), Feedback</t>
  </si>
  <si>
    <t>S&gt;&gt;DVBL_WTTP_WEMWP4</t>
  </si>
  <si>
    <t>Out= Davenport-Belalie 275kV line, avoid O/L Waterloo East-MWP4-Robertstown 132kV line on trip of Waterloo-Templers 132kV  line, Feedback</t>
  </si>
  <si>
    <t>S&gt;&gt;RB_275KV_N_BUS_3</t>
  </si>
  <si>
    <t>Out =Robertstown 275kV North Bus(i.e. RB 275/132kV TX1, RB 275kV CBs 6616 and 6573, and RB 132kV CBs 6005 and 6188 O/S), avoid O/L Waterloo East-Waterloo 132kV line on trip of Robertstown 132/275kV TX2 (this offloads NWB-RB #1 132kV line).</t>
  </si>
  <si>
    <t>S&gt;&gt;X_RBPA+BGTX_18</t>
  </si>
  <si>
    <t>Out= Para-Robertstown 275kV line(i.e. Line ONLY O/S with line CBs I/S)+Bungama 275/132kV TX O/S, avoid O/L Waterloo East-MWP4-Robertstown 132kV line, on trip of Brinkworth 132/275kV TX, Feedback</t>
  </si>
  <si>
    <t>S&gt;&gt;X_TPRS+TPDR_1</t>
  </si>
  <si>
    <t>Out= Templers-Roseworthy 132kV line + Templers-Dorrien 132kV line, avoid O/L Waterloo East-MWP4-Robertstown 132kV line on Nil trip, Feedback</t>
  </si>
  <si>
    <t>V&gt;&gt;N-BURC_2N</t>
  </si>
  <si>
    <t>Out = Buronga to Red Cliffs(OX1), avoid O/L Murray to Upper Tumut (65) using 15 mins rating on trip of Murray to Lower Tumut (66) line, Feedback</t>
  </si>
  <si>
    <t>S&gt;&gt;DVBL_RBTU_WEWT</t>
  </si>
  <si>
    <t>Out= Davenport-Belalie 275kV line, avoid O/L Waterloo East-Waterloo 132kV line on trip of Robertstown-Tungkillo 275kV line, Feedback</t>
  </si>
  <si>
    <t>F_QNV+MLMO_L5</t>
  </si>
  <si>
    <t>Out = Moorabool to Mortlake (MLTS-MOPS) line, Qld, NSW and Vic Lower 5 min Requirement, Basslink unable to transfer FCAS</t>
  </si>
  <si>
    <t xml:space="preserve">2019 Marginal Values </t>
  </si>
  <si>
    <t>2018 Marginal Values</t>
  </si>
  <si>
    <t>Childers Solar Farm</t>
  </si>
  <si>
    <t>25 January 2019</t>
  </si>
  <si>
    <t>Tailem Bend Solar Farm</t>
  </si>
  <si>
    <t>5 February 2019</t>
  </si>
  <si>
    <t>Lilyvale Solar Farm</t>
  </si>
  <si>
    <t>6 February 2019</t>
  </si>
  <si>
    <t>Oakey 1 Solar Farm</t>
  </si>
  <si>
    <t>12 March 2019</t>
  </si>
  <si>
    <t>19 March 2019</t>
  </si>
  <si>
    <t>Murra Warra Wind Farm Stage 1</t>
  </si>
  <si>
    <t>Beryl Solar Farm</t>
  </si>
  <si>
    <t>11 April 2019</t>
  </si>
  <si>
    <t>Numurkah Solar Farm</t>
  </si>
  <si>
    <t>7 May 2019</t>
  </si>
  <si>
    <t>Haughton Solar Farm</t>
  </si>
  <si>
    <t>28 May 2019</t>
  </si>
  <si>
    <t>Rugby Run Solar Farm</t>
  </si>
  <si>
    <t>Coopers Gap Wind Farm</t>
  </si>
  <si>
    <t>4 June 2019</t>
  </si>
  <si>
    <t>Clermont Solar Farm</t>
  </si>
  <si>
    <t>18 June 2019</t>
  </si>
  <si>
    <t>Yendon Wind Farm</t>
  </si>
  <si>
    <t>19 June 2019</t>
  </si>
  <si>
    <t>Finley Solar Farm</t>
  </si>
  <si>
    <t>30 July 2019</t>
  </si>
  <si>
    <t>Oakey 2 Solar Farm</t>
  </si>
  <si>
    <t>3 September 2019</t>
  </si>
  <si>
    <t>8 October 2019</t>
  </si>
  <si>
    <t>15 October 2019</t>
  </si>
  <si>
    <t>Nevertire Solar Farm</t>
  </si>
  <si>
    <t>2 December 2019</t>
  </si>
  <si>
    <t>Granville Harbour Wind Farm</t>
  </si>
  <si>
    <t>3 December 2019</t>
  </si>
  <si>
    <t>Limondale 2 Solar Farm</t>
  </si>
  <si>
    <t>24 December 2019</t>
  </si>
  <si>
    <t>Bulgana Terminal Station</t>
  </si>
  <si>
    <t>19 February 2019</t>
  </si>
  <si>
    <t>A new substation cut-in between Crowlands and Horsham 220 kV to form Bulgana to Crowlands 220 kV line and Bulgana to Horsham 220 kV line</t>
  </si>
  <si>
    <t>Murra Warra Terminal Station</t>
  </si>
  <si>
    <t>A new substation cut-in between Horsham and Red Cliffs 220 kV to form Murra Warra to Horsham 220 kV line and Murra Warra to Red Cliffs 220 kV line</t>
  </si>
  <si>
    <t>Gin Gin bypass project (feeder 814 &amp; 816 bypassed)</t>
  </si>
  <si>
    <t>Feeder 814 from Calluope river to Gin Gin joined feeder 816  from Gin Gin to Woolooga.to form one feeder</t>
  </si>
  <si>
    <t>Bridgewater to Waddamana 110kV Line</t>
  </si>
  <si>
    <t>New CBs installed at Balranald. Previous X5/1 and X5/3 lines to become X5 and X3 220 kV transmission lines respectively.</t>
  </si>
  <si>
    <t>New transmission line</t>
  </si>
  <si>
    <t>New substation Grafton East cut into existing Coffs Harbour – Koolkhan 96H 132kV line forming Coffs Harbour – Grafton East 96H line and Koolkhan – Grafton East 9W0</t>
  </si>
  <si>
    <t>Haunted Gully Terminal Station cut into existing Moorabool-Tarrone No 1 500kV line to form Moorabool – Haunted Gully No 1 500 kV line and Haunted Gully – Moorabool No 1 500kV line</t>
  </si>
  <si>
    <t>Haunted Gully Terminal Station</t>
  </si>
  <si>
    <t>Waddamana - Wild Cattle Hill 220 kV line</t>
  </si>
  <si>
    <t>Grafton East Substation</t>
  </si>
  <si>
    <t>Lake Bonney Battery (Generation Mode)</t>
  </si>
  <si>
    <t>Lake Bonney Battery (Load Mode)</t>
  </si>
  <si>
    <t>Barker Inlet generator</t>
  </si>
  <si>
    <t>Lincoln Gap Wind Farm (MW)</t>
  </si>
  <si>
    <t>Gin Gin 275 kV Cap removal</t>
  </si>
  <si>
    <t>Two 220 kV CBs at Balranald Substation</t>
  </si>
  <si>
    <t>#R018324_002_RAMP_F</t>
  </si>
  <si>
    <t>Hard Ramping constraint for constraint N&gt;N-LSTN_TE_C1, Effective Date: 21/08/2013, Version: 1</t>
  </si>
  <si>
    <t>#R018768_001_RAMP_F</t>
  </si>
  <si>
    <t>#R018776_001_RAMP_F</t>
  </si>
  <si>
    <t>#R019035_001_RAMP_F</t>
  </si>
  <si>
    <t>#R019040_001_RAMP_F</t>
  </si>
  <si>
    <t>#R018794_001_RAMP_F</t>
  </si>
  <si>
    <t>#R019475_001_RAMP_F</t>
  </si>
  <si>
    <t>Hard Ramping constraint for constraint N&gt;N-ARKS_GITN_1, Effective Date: 21/08/2013, Version: 1</t>
  </si>
  <si>
    <t>#R018923_001_RAMP_F</t>
  </si>
  <si>
    <t>#R018324_002_RAMP_V</t>
  </si>
  <si>
    <t>Soft Ramping constraint for constraint N&gt;N-LSTN_TE_C1, Effective Date: 21/08/2013, Version: 1</t>
  </si>
  <si>
    <t>#R018444_001_RAMP_V</t>
  </si>
  <si>
    <t>#R018768_001_RAMP_V</t>
  </si>
  <si>
    <t>#R018776_001_RAMP_V</t>
  </si>
  <si>
    <t>#R018923_001_RAMP_V</t>
  </si>
  <si>
    <t>#R018928_001_RAMP_V</t>
  </si>
  <si>
    <t>#R019040_001_RAMP_V</t>
  </si>
  <si>
    <t>#R019247_001_RAMP_V</t>
  </si>
  <si>
    <t>#R019866_001_RAMP_V</t>
  </si>
  <si>
    <t>Soft Ramping constraint for constraint N&gt;N-96H+96R_TE_1, Effective Date: 21/08/2013, Version: 1</t>
  </si>
  <si>
    <t>#R018331_001_RAMP_F</t>
  </si>
  <si>
    <t>#R019079_002_RAMP_F</t>
  </si>
  <si>
    <t>Hard Ramping constraint for constraint N&gt;N-GITN_TE_C1, Effective Date: 21/08/2013, Version: 1</t>
  </si>
  <si>
    <t>#R019212_001_RAMP_V</t>
  </si>
  <si>
    <t>Soft Ramping constraint for constraint N^N-LS_SVC, Effective Date: 27/08/2018, Version: 1</t>
  </si>
  <si>
    <t>#R018928_001_RAMP_F</t>
  </si>
  <si>
    <t>#R019212_001_RAMP_F</t>
  </si>
  <si>
    <t>Hard Ramping constraint for constraint N^N-LS_SVC, Effective Date: 27/08/2018, Version: 1</t>
  </si>
  <si>
    <t>#R019247_001_RAMP_F</t>
  </si>
  <si>
    <t>#R018264_001_RAMP_F</t>
  </si>
  <si>
    <t>#R018337_001_RAMP_F</t>
  </si>
  <si>
    <t>#R018444_001_RAMP_F</t>
  </si>
  <si>
    <t>#R018809_001_RAMP_F</t>
  </si>
  <si>
    <t>#R019035_001_RAMP_V</t>
  </si>
  <si>
    <t>#R019082_002_RAMP_V</t>
  </si>
  <si>
    <t>Soft Ramping constraint for constraint N&gt;N-GITN_TE_C1, Effective Date: 21/08/2013, Version: 1</t>
  </si>
  <si>
    <t>#R019146_001_RAMP_V</t>
  </si>
  <si>
    <t>#R019633_001_RAMP_F</t>
  </si>
  <si>
    <t>Hard Ramping constraint for constraint N&gt;N-96H+96R_TE_1, Effective Date: 21/08/2013, Version: 1</t>
  </si>
  <si>
    <t>#R018281_001_RAMP_F</t>
  </si>
  <si>
    <t>#R019158_001_RAMP_F</t>
  </si>
  <si>
    <t>#R019258_001_RAMP_F</t>
  </si>
  <si>
    <t>#R019475_001_RAMP_V</t>
  </si>
  <si>
    <t>Soft Ramping constraint for constraint N&gt;N-ARKS_GITN_1, Effective Date: 21/08/2013, Version: 1</t>
  </si>
  <si>
    <t>#R019662_001_RAMP_F</t>
  </si>
  <si>
    <t>Hard Ramping constraint for constraint N_X_MBTE2_A, Effective Date: 03/05/2018, Version: 1</t>
  </si>
  <si>
    <t>#R019886_001_RAMP_V</t>
  </si>
  <si>
    <t>#R018549_002_RAMP_F</t>
  </si>
  <si>
    <t>#R019146_002_RAMP_F</t>
  </si>
  <si>
    <t>#R019258_002_RAMP_F</t>
  </si>
  <si>
    <t>#R018337_002_RAMP_V</t>
  </si>
  <si>
    <t>#R018439_002_RAMP_F</t>
  </si>
  <si>
    <t>#R018549_002_RAMP_V</t>
  </si>
  <si>
    <t>#R018809_002_RAMP_F</t>
  </si>
  <si>
    <t>#R019158_002_RAMP_V</t>
  </si>
  <si>
    <t>#R019496_002_RAMP_F</t>
  </si>
  <si>
    <t>#R019603_002_RAMP_V</t>
  </si>
  <si>
    <t>#R018281_002_RAMP_F</t>
  </si>
  <si>
    <t>#R018444_002_RAMP_F</t>
  </si>
  <si>
    <t>#R018618_002_RAMP_F</t>
  </si>
  <si>
    <t>Hard Ramping constraint for constraint N_MBTE1_B, Effective Date: 25/11/2013, Version: 1</t>
  </si>
  <si>
    <t>#R019487_002_RAMP_F</t>
  </si>
  <si>
    <t>#R019591_002_RAMP_F</t>
  </si>
  <si>
    <t>#R018264_002_RAMP_F</t>
  </si>
  <si>
    <t>#R018331_002_RAMP_F</t>
  </si>
  <si>
    <t>#R018331_002_RAMP_V</t>
  </si>
  <si>
    <t>#R019481_002_RAMP_F</t>
  </si>
  <si>
    <t>#R018281_002_RAMP_V</t>
  </si>
  <si>
    <t>#R018439_002_RAMP_V</t>
  </si>
  <si>
    <t>#R018928_002_RAMP_F</t>
  </si>
  <si>
    <t>#R019158_002_RAMP_F</t>
  </si>
  <si>
    <t>#R019469_002_RAMP_F</t>
  </si>
  <si>
    <t>#R019603_002_RAMP_F</t>
  </si>
  <si>
    <t>#R018337_002_RAMP_F</t>
  </si>
  <si>
    <t>#R019787_009_RAMP_V</t>
  </si>
  <si>
    <t>Soft Ramping constraint for constraint Q:N_BCDM_A, Effective Date: 21/08/2013, Version: 1</t>
  </si>
  <si>
    <t>#R019876_002_RAMP_F</t>
  </si>
  <si>
    <t>Hard Ramping constraint for constraint Q&gt;&gt;WOPW_WOSP_WOGP_2, Effective Date: 29/05/2019, Version: 1</t>
  </si>
  <si>
    <t>#R019636_002_RAMP_F</t>
  </si>
  <si>
    <t>Hard Ramping constraint for constraint Q&gt;&gt;WOSP_WOPW_WOGP_2, Effective Date: 12/09/2019, Version: 1</t>
  </si>
  <si>
    <t>#R019636_002_RAMP_V</t>
  </si>
  <si>
    <t>Soft Ramping constraint for constraint Q&gt;&gt;WOSP_WOPW_WOGP_2, Effective Date: 12/09/2019, Version: 1</t>
  </si>
  <si>
    <t>#R019655_001_RAMP_V</t>
  </si>
  <si>
    <t>Soft Ramping constraint for constraint Q&gt;&gt;CPSP_WOPW_WOGP_1, Effective Date: 16/09/2019, Version: 1</t>
  </si>
  <si>
    <t>#R019876_002_RAMP_V</t>
  </si>
  <si>
    <t>Soft Ramping constraint for constraint Q&gt;&gt;WOPW_WOSP_WOGP_2, Effective Date: 29/05/2019, Version: 1</t>
  </si>
  <si>
    <t>#R019655_001_RAMP_F</t>
  </si>
  <si>
    <t>Hard Ramping constraint for constraint Q&gt;&gt;CPSP_WOPW_WOGP_1, Effective Date: 16/09/2019, Version: 1</t>
  </si>
  <si>
    <t>#R018464_001_RAMP_V</t>
  </si>
  <si>
    <t>Soft Ramping constraint for constraint Q::N_DM_CB_AR_2L-G, Effective Date: 16/01/2018, Version: 1</t>
  </si>
  <si>
    <t>#R018464_001_RAMP_F</t>
  </si>
  <si>
    <t>Hard Ramping constraint for constraint Q::N_DM_CB_AR_2L-G, Effective Date: 16/01/2018, Version: 1</t>
  </si>
  <si>
    <t>#R018995_017_RAMP_F</t>
  </si>
  <si>
    <t>Hard Ramping constraint for constraint Q^^N_AR_SVC_1, Effective Date: 16/05/2019, Version: 1</t>
  </si>
  <si>
    <t>#R019720_013_RAMP_V</t>
  </si>
  <si>
    <t>Soft Ramping constraint for constraint Q::N_ARSVC_AR_2L-G, Effective Date: 16/01/2018, Version: 1</t>
  </si>
  <si>
    <t>#R019792_010_RAMP_V</t>
  </si>
  <si>
    <t>Soft Ramping constraint for constraint Q^^N_BCDM_1, Effective Date: 16/05/2019, Version: 1</t>
  </si>
  <si>
    <t>V::N_SMSC_V2</t>
  </si>
  <si>
    <t>Out = one South Morang series capacitor, prevent transient instability for fault and trip of a HWTS-SMTS 500 kV line, VIC accelerates, Yallourn W G1 on 500 kV.</t>
  </si>
  <si>
    <t>V::N_KGRC_V2</t>
  </si>
  <si>
    <t>Out = Kerang to Red Cliffs 220kV line, prevent transient instability for fault and trip of a HWTS-SMTS 500 kV line, VIC accelerates, Yallourn W G1 on 500 kV.</t>
  </si>
  <si>
    <t>V::N_SMSC_S2</t>
  </si>
  <si>
    <t>Out = one South Morang series capacitor, prevent transient instability for fault and trip of a HWTS-SMTS 500 kV line, SA accelerates, Yallourn W G1 on 500 kV.</t>
  </si>
  <si>
    <t>V::N_X_DDSM_SMSC_V2</t>
  </si>
  <si>
    <t>Out = one Dederang to South Morang 330kV line AND series capbank on the parallel line, prevent transient instability for fault and trip of the parallel Dederang to South Morang 330kV line, VIC accelerates, Yallourn W G1 on 500 kV.</t>
  </si>
  <si>
    <t>V::N_ESTN_HYSE_VA</t>
  </si>
  <si>
    <t>SA / ESTN separation between Heywood and South East Sub, avoid transient instability for fault and trip of a Hazelwood to Sth Morang 500kV line, Basslink TAS to VIC, VIC accelerates, segment 1</t>
  </si>
  <si>
    <t>V::N_KTSY_V2</t>
  </si>
  <si>
    <t>Out = Keilor to Sydenham 500kV line, prevent transient instability for fault and trip of a HWTS-SMTS 500 kV line, VIC accelerates, Yallourn W G1 on 500 kV.</t>
  </si>
  <si>
    <t>V::N_BYPASS_HW_SY_S1</t>
  </si>
  <si>
    <t>Out=Three SMTS 500kV CBs for HWTS &amp; SYTS line(#1 or #2), bypass for HWTS to SYTS direct line, avoid trans. instability for trip of a HWTS-SYTS or HWTS-SMTS 500kV line, SA accelerates, Basslink TAS-&gt;VIC. YPS #1 on 220kV. Only applied during Heywood SA-&gt;VIC</t>
  </si>
  <si>
    <t>V::N_SMF2_V2</t>
  </si>
  <si>
    <t>Out = South Morang F2 500/330kV txfmr, prevent transient instability for fault and trip of a HWTS-SMTS 500 kV line, VIC accelerates, Yallourn W G1 on 500 kV.</t>
  </si>
  <si>
    <t>V::N_HWSM_S1</t>
  </si>
  <si>
    <t>Out = Hazelwood to South Morang OR Hazelwood to Rowville 500kV line, prevent transient instability for fault and trip of a HWTS-SMTS 500 kV line, SA accelerates</t>
  </si>
  <si>
    <t>#R018320_006_RAMP_F</t>
  </si>
  <si>
    <t>Hard Ramping constraint for constraint V::N_HORC_V2, Effective Date: 21/11/2018, Version: 1</t>
  </si>
  <si>
    <t>#R018315_006_RAMP_V</t>
  </si>
  <si>
    <t>Soft Ramping constraint for constraint V::N_HORC_V2, Effective Date: 21/11/2018, Version: 1</t>
  </si>
  <si>
    <t>#R018395_006_RAMP_F</t>
  </si>
  <si>
    <t>Hard Ramping constraint for constraint V::N_HORC_V1, Effective Date: 20/02/2019, Version: 1</t>
  </si>
  <si>
    <t>#R018441_007_RAMP_V</t>
  </si>
  <si>
    <t>Soft Ramping constraint for constraint V::N_HORC_V2, Effective Date: 20/02/2019, Version: 1</t>
  </si>
  <si>
    <t>#R018911_006_RAMP_V</t>
  </si>
  <si>
    <t>Soft Ramping constraint for constraint V::N_KGRC_V2, Effective Date: 01/05/2019, Version: 1</t>
  </si>
  <si>
    <t>#R018992_003_RAMP_V</t>
  </si>
  <si>
    <t>Soft Ramping constraint for constraint V::N_KGRC_S2, Effective Date: 04/06/2019, Version: 1</t>
  </si>
  <si>
    <t>#R019408_004_RAMP_F</t>
  </si>
  <si>
    <t>Hard Ramping constraint for constraint V::N_MLMO_V2, Effective Date: 26/06/2019, Version: 1</t>
  </si>
  <si>
    <t>V::N_MLMO_V2</t>
  </si>
  <si>
    <t>Out = Moorabool to Mortlake 500kV line, prevent transient instability for fault and trip of a HWTS-SMTS 500 kV line, VIC accelerates, Yallourn W G1 on 500 kV.</t>
  </si>
  <si>
    <t>#R018942_003_RAMP_V</t>
  </si>
  <si>
    <t>Soft Ramping constraint for constraint V::N_HORC_S2, Effective Date: 01/05/2019, Version: 1</t>
  </si>
  <si>
    <t>#R019408_004_RAMP_V</t>
  </si>
  <si>
    <t>Soft Ramping constraint for constraint V::N_MLMO_V2, Effective Date: 26/06/2019, Version: 1</t>
  </si>
  <si>
    <t>#R019442_004_RAMP_V</t>
  </si>
  <si>
    <t>#R020010_004_RAMP_V</t>
  </si>
  <si>
    <t>Soft Ramping constraint for constraint T::T_HA_GT_PM_4, Effective Date: 31/07/2014, Version: 1</t>
  </si>
  <si>
    <t>V::N_BYPASS_HW_SY_S3</t>
  </si>
  <si>
    <t>Out=Three SMTS 500kV CBs for HWTS &amp; SYTS line(#1 or #2), bypass for HWTS to SYTS direct line, avoid trans. instability for trip of a HWTS-SYTS or HWTS-SMTS 500kV line, SA accelerates, Basslink VIC-&gt;TAS. YPS #1 on 220kV. Only applied during Heywood SA-&gt;VIC</t>
  </si>
  <si>
    <t>#R018320_006_RAMP_V</t>
  </si>
  <si>
    <t>#R018395_006_RAMP_V</t>
  </si>
  <si>
    <t>Soft Ramping constraint for constraint V::N_HORC_V1, Effective Date: 20/02/2019, Version: 1</t>
  </si>
  <si>
    <t>#R018987_006_RAMP_F</t>
  </si>
  <si>
    <t>Hard Ramping constraint for constraint V::N_KGRC_V2, Effective Date: 04/06/2019, Version: 1</t>
  </si>
  <si>
    <t>#R018992_003_RAMP_F</t>
  </si>
  <si>
    <t>Hard Ramping constraint for constraint V::N_KGRC_S2, Effective Date: 04/06/2019, Version: 1</t>
  </si>
  <si>
    <t>#R019038_006_RAMP_V</t>
  </si>
  <si>
    <t>Soft Ramping constraint for constraint V::N_KGRC_V2, Effective Date: 04/06/2019, Version: 1</t>
  </si>
  <si>
    <t>#R019236_003_RAMP_F</t>
  </si>
  <si>
    <t>Hard Ramping constraint for constraint V::N_KGRC_S2, Effective Date: 26/06/2019, Version: 1</t>
  </si>
  <si>
    <t>#R019236_006_RAMP_V</t>
  </si>
  <si>
    <t>Soft Ramping constraint for constraint V::N_KGRC_V2, Effective Date: 26/06/2019, Version: 1</t>
  </si>
  <si>
    <t>#R019685_005_RAMP_V</t>
  </si>
  <si>
    <t>Soft Ramping constraint for constraint V::N_MLTR_V1, Effective Date: 26/06/2019, Version: 1</t>
  </si>
  <si>
    <t>#R018294_011_RAMP_V</t>
  </si>
  <si>
    <t>Soft Ramping constraint for constraint V::N_SMF2_V2, Effective Date: 21/11/2018, Version: 1</t>
  </si>
  <si>
    <t>#R018315_006_RAMP_F</t>
  </si>
  <si>
    <t>#R018318_006_RAMP_V</t>
  </si>
  <si>
    <t>#R018466_002_RAMP_F</t>
  </si>
  <si>
    <t>Hard Ramping constraint for constraint T::T_GTSH_2, Effective Date: 31/07/2014, Version: 1</t>
  </si>
  <si>
    <t>#R018942_003_RAMP_F</t>
  </si>
  <si>
    <t>Hard Ramping constraint for constraint V::N_HORC_S2, Effective Date: 01/05/2019, Version: 1</t>
  </si>
  <si>
    <t>#R018987_006_RAMP_V</t>
  </si>
  <si>
    <t>#R019095_018_RAMP_F</t>
  </si>
  <si>
    <t>Hard Ramping constraint for constraint V::N_JNWG_V2, Effective Date: 26/06/2019, Version: 1</t>
  </si>
  <si>
    <t>#R019095_018_RAMP_V</t>
  </si>
  <si>
    <t>Soft Ramping constraint for constraint V::N_JNWG_V2, Effective Date: 26/06/2019, Version: 1</t>
  </si>
  <si>
    <t>#R019103_016_RAMP_V</t>
  </si>
  <si>
    <t>Soft Ramping constraint for constraint V::N_X_DDSM_SMSC_V2, Effective Date: 28/06/2019, Version: 1</t>
  </si>
  <si>
    <t>#R020035_005_RAMP_V</t>
  </si>
  <si>
    <t>Soft Ramping constraint for constraint V::N_MLMO_V1, Effective Date: 26/06/2019, Version: 1</t>
  </si>
  <si>
    <t>V::N_HORC_S2</t>
  </si>
  <si>
    <t>Out = Horsham to Red Cliffs 220kV line, prevent transient instability for fault and trip of a HWTS-SMTS 500 kV line, SA accelerates, Yallourn W G1 on 500 kV.</t>
  </si>
  <si>
    <t>#R018466_052_RAMP_F</t>
  </si>
  <si>
    <t>Hard Ramping constraint for constraint V:T_SHGT_BL_1, Effective Date: 20/10/2014, Version: 1</t>
  </si>
  <si>
    <t>#R018911_006_RAMP_F</t>
  </si>
  <si>
    <t>Hard Ramping constraint for constraint V::N_KGRC_V2, Effective Date: 01/05/2019, Version: 1</t>
  </si>
  <si>
    <t>#R018934_003_RAMP_V</t>
  </si>
  <si>
    <t>#R018942_006_RAMP_F</t>
  </si>
  <si>
    <t>Hard Ramping constraint for constraint V::N_HORC_V2, Effective Date: 01/05/2019, Version: 1</t>
  </si>
  <si>
    <t>#R018942_006_RAMP_V</t>
  </si>
  <si>
    <t>Soft Ramping constraint for constraint V::N_HORC_V2, Effective Date: 01/05/2019, Version: 1</t>
  </si>
  <si>
    <t>#R018993_002_RAMP_V</t>
  </si>
  <si>
    <t>Soft Ramping constraint for constraint V::N_KTSY_S2, Effective Date: 04/06/2019, Version: 1</t>
  </si>
  <si>
    <t>#R019095_015_RAMP_F</t>
  </si>
  <si>
    <t>Hard Ramping constraint for constraint V::N_JNWG_S2, Effective Date: 26/06/2019, Version: 1</t>
  </si>
  <si>
    <t>#R019095_015_RAMP_V</t>
  </si>
  <si>
    <t>Soft Ramping constraint for constraint V::N_JNWG_S2, Effective Date: 26/06/2019, Version: 1</t>
  </si>
  <si>
    <t>#R019188_003_RAMP_F</t>
  </si>
  <si>
    <t>#R019188_003_RAMP_V</t>
  </si>
  <si>
    <t>Soft Ramping constraint for constraint V::N_KGRC_S2, Effective Date: 26/06/2019, Version: 1</t>
  </si>
  <si>
    <t>#R019188_006_RAMP_V</t>
  </si>
  <si>
    <t>#R019236_003_RAMP_V</t>
  </si>
  <si>
    <t>#R019236_006_RAMP_F</t>
  </si>
  <si>
    <t>Hard Ramping constraint for constraint V::N_KGRC_V2, Effective Date: 26/06/2019, Version: 1</t>
  </si>
  <si>
    <t>#R019442_004_RAMP_F</t>
  </si>
  <si>
    <t>#R019903_015_RAMP_V</t>
  </si>
  <si>
    <t>Soft Ramping constraint for constraint V::N_HORC_V1, Effective Date: 26/06/2019, Version: 1</t>
  </si>
  <si>
    <t>#R020037_002_RAMP_V</t>
  </si>
  <si>
    <t>Soft Ramping constraint for constraint T::T_GTSH_2, Effective Date: 31/07/2014, Version: 1</t>
  </si>
  <si>
    <t>#R020076_005_RAMP_F</t>
  </si>
  <si>
    <t>Hard Ramping constraint for constraint V::N_BYPASS_HW_SY_S1, Effective Date: 07/04/2017, Version: 1</t>
  </si>
  <si>
    <t>V::N_BYPASS_HW_SY_S2</t>
  </si>
  <si>
    <t>Out=Three SMTS 500kV CBs for HWTS &amp; SYTS line(#1 or #2), bypass for HWTS to SYTS direct line, avoid trans. instability for trip of a HWTS-SYTS or HWTS-SMTS 500kV line, SA accelerates, Basslink TAS-&gt;VIC. YPS #1 on 500kV. Only applied during Heywood SA-&gt;VIC</t>
  </si>
  <si>
    <t>V::N_SMSY_SD</t>
  </si>
  <si>
    <t>Out = South Morang to Sydenham 500kV line, prevent transient instability for fault and trip of a HWTS-SMTS 500 kV line, SA decelerates. Constraint active for SA flows above 500 MW VIC to SA only, swamped otherwise.</t>
  </si>
  <si>
    <t>V::N_X_HWSM_12_V1</t>
  </si>
  <si>
    <t>V::N_X_HWSM_ROSM_V1</t>
  </si>
  <si>
    <t>#R019093_014_RAMP_F</t>
  </si>
  <si>
    <t>Hard Ramping constraint for constraint S&gt;&gt;X_DVLK+LKCN_15, Effective Date: 14/06/2019, Version: 1</t>
  </si>
  <si>
    <t>#R020226_013_RAMP_F</t>
  </si>
  <si>
    <t>Hard Ramping constraint for constraint V^SML_HORC_3, Effective Date: 23/09/2019, Version: 1</t>
  </si>
  <si>
    <t>#R018441_007_RAMP_F</t>
  </si>
  <si>
    <t>Hard Ramping constraint for constraint V::N_HORC_V2, Effective Date: 20/02/2019, Version: 1</t>
  </si>
  <si>
    <t>#R018566_018_RAMP_F</t>
  </si>
  <si>
    <t>Hard Ramping constraint for constraint V^SML_ARWB_3, Effective Date: 15/08/2017, Version: 1</t>
  </si>
  <si>
    <t>#R019059_009_RAMP_F</t>
  </si>
  <si>
    <t>#R020181_013_RAMP_F</t>
  </si>
  <si>
    <t>Hard Ramping constraint for constraint S&gt;&gt;RBTU_RBPA_WEWT, Effective Date: 21/10/2019, Version: 1</t>
  </si>
  <si>
    <t>#R018249_026_RAMP_V</t>
  </si>
  <si>
    <t>#R018552_002_RAMP_V</t>
  </si>
  <si>
    <t>#R018559_018_RAMP_V</t>
  </si>
  <si>
    <t>Soft Ramping constraint for constraint V^SML_ARWB_3, Effective Date: 15/08/2017, Version: 1</t>
  </si>
  <si>
    <t>#R018566_018_RAMP_V</t>
  </si>
  <si>
    <t>#R018971_009_RAMP_F</t>
  </si>
  <si>
    <t>#R019336_002_RAMP_V</t>
  </si>
  <si>
    <t>#R019354_002_RAMP_V</t>
  </si>
  <si>
    <t>#R019908_019_RAMP_V</t>
  </si>
  <si>
    <t>#R019918_019_RAMP_V</t>
  </si>
  <si>
    <t>#R020116_012_RAMP_F</t>
  </si>
  <si>
    <t>Hard Ramping constraint for constraint V^SML_HORC_2, Effective Date: 23/09/2019, Version: 1</t>
  </si>
  <si>
    <t>#R020121_012_RAMP_V</t>
  </si>
  <si>
    <t>Soft Ramping constraint for constraint V^SML_HORC_2, Effective Date: 23/09/2019, Version: 1</t>
  </si>
  <si>
    <t>#R020226_013_RAMP_V</t>
  </si>
  <si>
    <t>Soft Ramping constraint for constraint V^SML_HORC_3, Effective Date: 23/09/2019, Version: 1</t>
  </si>
  <si>
    <t>#R018436_014_RAMP_V</t>
  </si>
  <si>
    <t>Soft Ramping constraint for constraint V^SML_HORC_3, Effective Date: 07/01/2019, Version: 1</t>
  </si>
  <si>
    <t>#R018571_018_RAMP_V</t>
  </si>
  <si>
    <t>#R019059_009_RAMP_V</t>
  </si>
  <si>
    <t>Soft Ramping constraint for constraint V^SML_KGRC_4, Effective Date: 30/08/2017, Version: 1</t>
  </si>
  <si>
    <t>#R019535_018_RAMP_F</t>
  </si>
  <si>
    <t>#R020116_012_RAMP_V</t>
  </si>
  <si>
    <t>#R020157_018_RAMP_V</t>
  </si>
  <si>
    <t>V::N_HORC_V1</t>
  </si>
  <si>
    <t>#R018436_014_RAMP_F</t>
  </si>
  <si>
    <t>Hard Ramping constraint for constraint V^SML_HORC_3, Effective Date: 07/01/2019, Version: 1</t>
  </si>
  <si>
    <t>#R018489_014_RAMP_F</t>
  </si>
  <si>
    <t>#R018571_018_RAMP_F</t>
  </si>
  <si>
    <t>#R018573_012_RAMP_F</t>
  </si>
  <si>
    <t>#R019339_010_RAMP_V</t>
  </si>
  <si>
    <t>#R020121_012_RAMP_F</t>
  </si>
  <si>
    <t>#R020157_018_RAMP_F</t>
  </si>
  <si>
    <t>#R020181_013_RAMP_V</t>
  </si>
  <si>
    <t>Soft Ramping constraint for constraint S&gt;&gt;RBTU_RBPA_WEWT, Effective Date: 21/10/2019, Version: 1</t>
  </si>
  <si>
    <t>#R018249_026_RAMP_F</t>
  </si>
  <si>
    <t>#R018254_012_RAMP_V</t>
  </si>
  <si>
    <t>Soft Ramping constraint for constraint V^SML_HORC_2, Effective Date: 07/01/2019, Version: 1</t>
  </si>
  <si>
    <t>#R018387_013_RAMP_F</t>
  </si>
  <si>
    <t>Hard Ramping constraint for constraint V^SML_HORC_2, Effective Date: 07/01/2019, Version: 1</t>
  </si>
  <si>
    <t>#R018489_014_RAMP_V</t>
  </si>
  <si>
    <t>#R018559_018_RAMP_F</t>
  </si>
  <si>
    <t>#R018805_002_RAMP_V</t>
  </si>
  <si>
    <t>#R018971_009_RAMP_V</t>
  </si>
  <si>
    <t>#R019143_009_RAMP_V</t>
  </si>
  <si>
    <t>#R019236_009_RAMP_F</t>
  </si>
  <si>
    <t>#R019535_018_RAMP_V</t>
  </si>
  <si>
    <t>#R019540_018_RAMP_F</t>
  </si>
  <si>
    <t>#R019897_019_RAMP_V</t>
  </si>
  <si>
    <t>#R019918_019_RAMP_F</t>
  </si>
  <si>
    <t>#R018208_029_RAMP_V</t>
  </si>
  <si>
    <t>#R019067_027_RAMP_V</t>
  </si>
  <si>
    <t>#R019093_014_RAMP_V</t>
  </si>
  <si>
    <t>Soft Ramping constraint for constraint S&gt;&gt;X_DVLK+LKCN_15, Effective Date: 14/06/2019, Version: 1</t>
  </si>
  <si>
    <t>#R019630_030_RAMP_F</t>
  </si>
  <si>
    <t>Hard Ramping constraint for constraint V^SML_BUDP_3, Effective Date: 03/09/2019, Version: 1</t>
  </si>
  <si>
    <t>#R019791_001_RAMP_F</t>
  </si>
  <si>
    <t>#R018805_001_RAMP_F</t>
  </si>
  <si>
    <t>#R019897_011_RAMP_F</t>
  </si>
  <si>
    <t>#R018552_001_RAMP_F</t>
  </si>
  <si>
    <t>#R019245_012_RAMP_F</t>
  </si>
  <si>
    <t>Hard Ramping constraint for constraint S&gt;&gt;X_MKRB+WTTP_14, Effective Date: 18/07/2019, Version: 1</t>
  </si>
  <si>
    <t>#R019336_001_RAMP_F</t>
  </si>
  <si>
    <t>#R019354_001_RAMP_F</t>
  </si>
  <si>
    <t>#R019755_018_RAMP_F</t>
  </si>
  <si>
    <t>Hard Ramping constraint for constraint S&gt;&gt;X_RBTU+CB_7, Effective Date: 02/10/2019, Version: 1</t>
  </si>
  <si>
    <t>#R019779_018_RAMP_F</t>
  </si>
  <si>
    <t>#R019783_001_RAMP_F</t>
  </si>
  <si>
    <t>#R019903_011_RAMP_F</t>
  </si>
  <si>
    <t>#R019908_011_RAMP_F</t>
  </si>
  <si>
    <t>#R019013_001_RAMP_F</t>
  </si>
  <si>
    <t>#R019918_011_RAMP_F</t>
  </si>
  <si>
    <t>#R019608_001_RAMP_V</t>
  </si>
  <si>
    <t>Soft Ramping constraint for constraint S&gt;VMLMHNW2, Effective Date: 14/04/2015, Version: 1</t>
  </si>
  <si>
    <t>#R019755_018_RAMP_V</t>
  </si>
  <si>
    <t>Soft Ramping constraint for constraint S&gt;&gt;X_RBTU+CB_7, Effective Date: 02/10/2019, Version: 1</t>
  </si>
  <si>
    <t>#R019783_001_RAMP_V</t>
  </si>
  <si>
    <t>#R019903_011_RAMP_V</t>
  </si>
  <si>
    <t>#R019957_001_RAMP_F</t>
  </si>
  <si>
    <t>Hard Ramping constraint for constraint S&gt;VMLMHNW1, Effective Date: 17/05/2019, Version: 1</t>
  </si>
  <si>
    <t>#R019245_012_RAMP_V</t>
  </si>
  <si>
    <t>Soft Ramping constraint for constraint S&gt;&gt;X_MKRB+WTTP_14, Effective Date: 18/07/2019, Version: 1</t>
  </si>
  <si>
    <t>#R019779_018_RAMP_V</t>
  </si>
  <si>
    <t>#R019412_001_RAMP_V</t>
  </si>
  <si>
    <t>Soft Ramping constraint for constraint S&gt;NWBCB6225_TX1, Effective Date: 02/08/2017, Version: 1</t>
  </si>
  <si>
    <t>#R019013_001_RAMP_V</t>
  </si>
  <si>
    <t>#R019412_001_RAMP_F</t>
  </si>
  <si>
    <t>Hard Ramping constraint for constraint S&gt;NWBCB6225_TX1, Effective Date: 02/08/2017, Version: 1</t>
  </si>
  <si>
    <t>#R019608_001_RAMP_F</t>
  </si>
  <si>
    <t>Hard Ramping constraint for constraint S&gt;VMLMHNW2, Effective Date: 14/04/2015, Version: 1</t>
  </si>
  <si>
    <t>#R019697_010_RAMP_F</t>
  </si>
  <si>
    <t>Hard Ramping constraint for constraint V_VS_LB_CAN_50, Effective Date: 16/09/2019, Version: 1</t>
  </si>
  <si>
    <t>#R020054_015_RAMP_F</t>
  </si>
  <si>
    <t>#R019607_015_RAMP_F</t>
  </si>
  <si>
    <t>#R018434_001_RAMP_V</t>
  </si>
  <si>
    <t>Soft Ramping constraint for constraint VS_050, Effective Date: 08/01/2014, Version: 1</t>
  </si>
  <si>
    <t>#R020054_015_RAMP_V</t>
  </si>
  <si>
    <t>Soft Ramping constraint for constraint V_VS_LB_CAN_50, Effective Date: 16/09/2019, Version: 1</t>
  </si>
  <si>
    <t>#R020055_008_RAMP_V</t>
  </si>
  <si>
    <t>Soft Ramping constraint for constraint V_MLMO_VS_LB_CAN_50, Effective Date: 16/09/2019, Version: 1</t>
  </si>
  <si>
    <t>#R019259_001_RAMP_V</t>
  </si>
  <si>
    <t>#R019697_010_RAMP_V</t>
  </si>
  <si>
    <t>#R020055_008_RAMP_F</t>
  </si>
  <si>
    <t>Hard Ramping constraint for constraint V_MLMO_VS_LB_CAN_50, Effective Date: 16/09/2019, Version: 1</t>
  </si>
  <si>
    <t>#R018801_001_RAMP_V</t>
  </si>
  <si>
    <t>#R019615_015_RAMP_V</t>
  </si>
  <si>
    <t>#R019149_001_RAMP_V</t>
  </si>
  <si>
    <t>#R019615_015_RAMP_F</t>
  </si>
  <si>
    <t>#R019737_012_RAMP_F</t>
  </si>
  <si>
    <t>#R019932_010_RAMP_V</t>
  </si>
  <si>
    <t>#R018992_006_RAMP_V</t>
  </si>
  <si>
    <t>#R019292_001_RAMP_V</t>
  </si>
  <si>
    <t>#R019419_001_RAMP_F</t>
  </si>
  <si>
    <t>Hard Ramping constraint for constraint V::S_PATU_MAXG_2, Effective Date: 05/08/2019, Version: 1</t>
  </si>
  <si>
    <t>#R019442_009_RAMP_F</t>
  </si>
  <si>
    <t>Hard Ramping constraint for constraint V_VS_MLMO_NETT, Effective Date: 07/08/2019, Version: 1</t>
  </si>
  <si>
    <t>#R019622_015_RAMP_F</t>
  </si>
  <si>
    <t>#R019729_012_RAMP_F</t>
  </si>
  <si>
    <t>#R019737_012_RAMP_V</t>
  </si>
  <si>
    <t>#R019903_015_RAMP_F</t>
  </si>
  <si>
    <t>Hard Ramping constraint for constraint V::N_HORC_V1, Effective Date: 26/06/2019, Version: 1</t>
  </si>
  <si>
    <t>#R020035_008_RAMP_F</t>
  </si>
  <si>
    <t>#R019380_007_RAMP_F</t>
  </si>
  <si>
    <t>Hard Ramping constraint for constraint V_SV_MLMO_NETT, Effective Date: 07/08/2019, Version: 1</t>
  </si>
  <si>
    <t>#R020150_010_RAMP_F</t>
  </si>
  <si>
    <t>Hard Ramping constraint for constraint V_SV_MLMO_NETT, Effective Date: 16/09/2019, Version: 1</t>
  </si>
  <si>
    <t>#R018631_002_RAMP_F</t>
  </si>
  <si>
    <t>Hard Ramping constraint for constraint S&gt;&gt;TBTU_CGTB_MOTB, Effective Date: 13/03/2019, Version: 1</t>
  </si>
  <si>
    <t>#R019414_007_RAMP_F</t>
  </si>
  <si>
    <t>#R019491_007_RAMP_V</t>
  </si>
  <si>
    <t>Soft Ramping constraint for constraint V_SV_MLMO_NETT, Effective Date: 07/08/2019, Version: 1</t>
  </si>
  <si>
    <t>#R019582_009_RAMP_F</t>
  </si>
  <si>
    <t>#R020133_010_RAMP_F</t>
  </si>
  <si>
    <t>#R019395_007_RAMP_V</t>
  </si>
  <si>
    <t>#R019442_007_RAMP_F</t>
  </si>
  <si>
    <t>#R019473_001_RAMP_F</t>
  </si>
  <si>
    <t>Hard Ramping constraint for constraint S::V_PWSE_TBSE_2, Effective Date: 05/08/2019, Version: 1</t>
  </si>
  <si>
    <t>#R019582_009_RAMP_V</t>
  </si>
  <si>
    <t>#R019969_002_RAMP_V</t>
  </si>
  <si>
    <t>Soft Ramping constraint for constraint S_V_ROCOF, Effective Date: 12/10/2016, Version: 1</t>
  </si>
  <si>
    <t>#R020035_004_RAMP_V</t>
  </si>
  <si>
    <t>#R020133_010_RAMP_V</t>
  </si>
  <si>
    <t>Soft Ramping constraint for constraint V_SV_MLMO_NETT, Effective Date: 16/09/2019, Version: 1</t>
  </si>
  <si>
    <t>#R018631_002_RAMP_V</t>
  </si>
  <si>
    <t>Soft Ramping constraint for constraint S&gt;&gt;TBTU_CGTB_MOTB, Effective Date: 13/03/2019, Version: 1</t>
  </si>
  <si>
    <t>#R019414_007_RAMP_V</t>
  </si>
  <si>
    <t>#R019491_007_RAMP_F</t>
  </si>
  <si>
    <t>#R019575_009_RAMP_F</t>
  </si>
  <si>
    <t>#R019575_009_RAMP_V</t>
  </si>
  <si>
    <t>#R019729_005_RAMP_V</t>
  </si>
  <si>
    <t>#R020061_010_RAMP_V</t>
  </si>
  <si>
    <t>#R019389_007_RAMP_V</t>
  </si>
  <si>
    <t>#R019395_007_RAMP_F</t>
  </si>
  <si>
    <t>#R019595_004_RAMP_V</t>
  </si>
  <si>
    <t>Soft Ramping constraint for constraint SV_250_DYN, Effective Date: 13/03/2019, Version: 1</t>
  </si>
  <si>
    <t>#R020061_010_RAMP_F</t>
  </si>
  <si>
    <t>#R020150_010_RAMP_V</t>
  </si>
  <si>
    <t>#R019269_001_RAMP_V</t>
  </si>
  <si>
    <t>#R019389_007_RAMP_F</t>
  </si>
  <si>
    <t>#R019408_007_RAMP_F</t>
  </si>
  <si>
    <t>#R019442_007_RAMP_V</t>
  </si>
  <si>
    <t>#R019473_001_RAMP_V</t>
  </si>
  <si>
    <t>Soft Ramping constraint for constraint S::V_PWSE_TBSE_2, Effective Date: 05/08/2019, Version: 1</t>
  </si>
  <si>
    <t>#R020035_004_RAMP_F</t>
  </si>
  <si>
    <t>Hard Ramping constraint for constraint S_V_ROCOF, Effective Date: 12/10/2016, Version: 1</t>
  </si>
  <si>
    <t>#R018634_001_RAMP_V</t>
  </si>
  <si>
    <t>#R018641_001_RAMP_V</t>
  </si>
  <si>
    <t>#R019190_002_RAMP_F</t>
  </si>
  <si>
    <t>#R019249_001_RAMP_V</t>
  </si>
  <si>
    <t>#R019408_007_RAMP_V</t>
  </si>
  <si>
    <t>#R019712_004_RAMP_V</t>
  </si>
  <si>
    <t>#R019757_004_RAMP_V</t>
  </si>
  <si>
    <t>#R018778_019_RAMP_F</t>
  </si>
  <si>
    <t>#R018604_003_RAMP_F</t>
  </si>
  <si>
    <t>#R018703_010_RAMP_F</t>
  </si>
  <si>
    <t>Hard Ramping constraint for constraint N^^V_MSUT_1, Effective Date: 06/08/2018, Version: 1</t>
  </si>
  <si>
    <t>#R018721_010_RAMP_F</t>
  </si>
  <si>
    <t>#R018350_010_RAMP_F</t>
  </si>
  <si>
    <t>#R018313_003_RAMP_F</t>
  </si>
  <si>
    <t>#R018359_010_RAMP_V</t>
  </si>
  <si>
    <t>Soft Ramping constraint for constraint N^^V_MSUT_1, Effective Date: 06/08/2018, Version: 1</t>
  </si>
  <si>
    <t>#R018604_003_RAMP_V</t>
  </si>
  <si>
    <t>#R018657_010_RAMP_F</t>
  </si>
  <si>
    <t>#R019067_011_RAMP_V</t>
  </si>
  <si>
    <t>Soft Ramping constraint for constraint N^^V_BUDP_1, Effective Date: 15/05/2019, Version: 1</t>
  </si>
  <si>
    <t>#R019133_011_RAMP_V</t>
  </si>
  <si>
    <t>Soft Ramping constraint for constraint N^^V_DDSM1, Effective Date: 15/05/2019, Version: 1</t>
  </si>
  <si>
    <t>#R018657_010_RAMP_V</t>
  </si>
  <si>
    <t>#R019133_011_RAMP_F</t>
  </si>
  <si>
    <t>Hard Ramping constraint for constraint N^^V_DDSM1, Effective Date: 15/05/2019, Version: 1</t>
  </si>
  <si>
    <t>#R019181_007_RAMP_F</t>
  </si>
  <si>
    <t>Hard Ramping constraint for constraint N^^V_GRYS_1, Effective Date: 15/05/2019, Version: 1</t>
  </si>
  <si>
    <t>#R019436_011_RAMP_V</t>
  </si>
  <si>
    <t>#R019479_011_RAMP_V</t>
  </si>
  <si>
    <t>#R018208_013_RAMP_V</t>
  </si>
  <si>
    <t>Soft Ramping constraint for constraint N^^V_DDWG, Effective Date: 06/08/2018, Version: 1</t>
  </si>
  <si>
    <t>#R018351_010_RAMP_F</t>
  </si>
  <si>
    <t>#R018362_019_RAMP_F</t>
  </si>
  <si>
    <t>#R018650_010_RAMP_V</t>
  </si>
  <si>
    <t>#R018683_010_RAMP_F</t>
  </si>
  <si>
    <t>#R018703_010_RAMP_V</t>
  </si>
  <si>
    <t>#R018709_010_RAMP_V</t>
  </si>
  <si>
    <t>#R018721_010_RAMP_V</t>
  </si>
  <si>
    <t>#R018785_019_RAMP_F</t>
  </si>
  <si>
    <t>#R018881_011_RAMP_F</t>
  </si>
  <si>
    <t>Hard Ramping constraint for constraint N^^V_BUDP_1, Effective Date: 15/05/2019, Version: 1</t>
  </si>
  <si>
    <t>#R018881_011_RAMP_V</t>
  </si>
  <si>
    <t>#R019067_011_RAMP_F</t>
  </si>
  <si>
    <t>#R019424_011_RAMP_F</t>
  </si>
  <si>
    <t>#R019436_011_RAMP_F</t>
  </si>
  <si>
    <t>#R019441_011_RAMP_F</t>
  </si>
  <si>
    <t>#R019441_011_RAMP_V</t>
  </si>
  <si>
    <t>#R019484_011_RAMP_F</t>
  </si>
  <si>
    <t>#R018208_013_RAMP_F</t>
  </si>
  <si>
    <t>Hard Ramping constraint for constraint N^^V_DDWG, Effective Date: 06/08/2018, Version: 1</t>
  </si>
  <si>
    <t>#R018357_008_RAMP_F</t>
  </si>
  <si>
    <t>Hard Ramping constraint for constraint N&gt;&gt;V-MSUT_5, Effective Date: 06/08/2018, Version: 1</t>
  </si>
  <si>
    <t>#R018359_010_RAMP_F</t>
  </si>
  <si>
    <t>#R018362_019_RAMP_V</t>
  </si>
  <si>
    <t>#R018683_010_RAMP_V</t>
  </si>
  <si>
    <t>#R018785_019_RAMP_V</t>
  </si>
  <si>
    <t>#R019479_011_RAMP_F</t>
  </si>
  <si>
    <t>#R020058_019_RAMP_F</t>
  </si>
  <si>
    <t>Hard Ramping constraint for constraint N^^V_CNCW_1, Effective Date: 06/11/2019, Version: 1</t>
  </si>
  <si>
    <t>#R018350_010_RAMP_V</t>
  </si>
  <si>
    <t>#R018351_010_RAMP_V</t>
  </si>
  <si>
    <t>#R018357_010_RAMP_F</t>
  </si>
  <si>
    <t>#R018650_010_RAMP_F</t>
  </si>
  <si>
    <t>#R018654_010_RAMP_F</t>
  </si>
  <si>
    <t>#R018709_010_RAMP_F</t>
  </si>
  <si>
    <t>#R019126_011_RAMP_F</t>
  </si>
  <si>
    <t>#R019432_011_RAMP_V</t>
  </si>
  <si>
    <t>#R019484_011_RAMP_V</t>
  </si>
  <si>
    <t>T-PMPO_220</t>
  </si>
  <si>
    <t>Q-810_PARALLEL_CLOSE</t>
  </si>
  <si>
    <t>Out= 810 H9 Palmwoods to H5 Woolooga 275 kV feeder with parallel 132 kV network intact</t>
  </si>
  <si>
    <t>V-MURRAWRWF_WT_MW</t>
  </si>
  <si>
    <t>Q-NESTM</t>
  </si>
  <si>
    <t>Out= one H11 Nebo to H35 Strathmore 275kV line (822 / 878 / 8845)</t>
  </si>
  <si>
    <t>Q-X_CPGG2_GGWO2</t>
  </si>
  <si>
    <t>Out = H67 Calliope River to H6 Gin Gin 275kV line (814) and H6 Gin Gin to H5 Woolooga 275kV line (816)</t>
  </si>
  <si>
    <t>N-ARKS_965</t>
  </si>
  <si>
    <t>Out= Armidale-Kempsey (965) 132kV line</t>
  </si>
  <si>
    <t>Q-X_CPWO_BI_INTACT</t>
  </si>
  <si>
    <t>Out= 813+815 or 814, H8 Boyne Island feeder bushing (FB) limit on Calliope River to Boyne Island 132 kV lines, 7104 and 7105 (T022 Callide A to T152 Gladstone S) 132 kV lines open with 132 kV intact/split btw T022 Callide A and H015 Lilyvale, Feedback</t>
  </si>
  <si>
    <t>Q-WUBI</t>
  </si>
  <si>
    <t>Out= 865 or 866 H40 Wurdong to H8 Boyne Island 275kV feeder, CQ-SQ voltage stability limit, 2008/2009 implementation</t>
  </si>
  <si>
    <t>Q-BSNE</t>
  </si>
  <si>
    <t>Out = any one of either 834, 8846, or 8847 275kV fdr H20 Broadsound - H11 Nebo</t>
  </si>
  <si>
    <t>S-PATU</t>
  </si>
  <si>
    <t>Out = Para to Tungkillo 275 kV line(Note: with  both Black Range series caps I/S)</t>
  </si>
  <si>
    <t>Q-NESTM_STRGTH</t>
  </si>
  <si>
    <t>Out= 822, (H11 Nebo to H35 Strathmore) 275kV line, restrict Haughton, Sun Metal and Mt Emerald Solar farms to meet system strength requirements</t>
  </si>
  <si>
    <t>Q-MKG_0</t>
  </si>
  <si>
    <t>Discretionary, Mackay GT  =&lt; 0MW</t>
  </si>
  <si>
    <t>N-LSLS_9U8</t>
  </si>
  <si>
    <t>Outage= 9U8 or 9U9 or 9W1 132kV line</t>
  </si>
  <si>
    <t>V-HYTX_M12</t>
  </si>
  <si>
    <t>Out = Heywood (HYTS) M1 or M2 500/275 kV txfmr</t>
  </si>
  <si>
    <t>S-X_DVBR+BRTW+TWPA</t>
  </si>
  <si>
    <t>Out= Davenport-Brinkworth 275kV line + Brinkworth-Templers West 275kV line (this offloads Brinkworth TX) + Templers West - Para 275kV line</t>
  </si>
  <si>
    <t>V-MLTR</t>
  </si>
  <si>
    <t>Out = Moorabool to Tarrone (MLTS-TRTS) No. 1 500kV line, MOPS 500kV centre CB fail timer set to zero</t>
  </si>
  <si>
    <t>T-FARC2</t>
  </si>
  <si>
    <t>Out=Farrell-Reece 2 220KV line</t>
  </si>
  <si>
    <t>S-PATU_BC-2CP</t>
  </si>
  <si>
    <t>Para to Tungkillo 275kV line O/S (NOTE: with both Black Range series caps O/S)</t>
  </si>
  <si>
    <t>T-BUSH_220_WCP_OPEN</t>
  </si>
  <si>
    <t>Out = Burnie to Sheffield No.1 220kV line O/S, West Coast 110/220KV parallel open, either 110 kV CB at Hampshire open or parallel opened at Farrell, Burnie 110 kV bus NOT split</t>
  </si>
  <si>
    <t>Q-HACL</t>
  </si>
  <si>
    <t>Out= 8810 or 8811 H24 Calvale to S2 Halys 275 kV feeder</t>
  </si>
  <si>
    <t>S-X_DVBR+BRTW</t>
  </si>
  <si>
    <t>Out= Davenport-Brinkworth 275kV line + Brinkworth-Templers West 275kV line (this offloads Brinkworth TX)</t>
  </si>
  <si>
    <t>Q-LILYSF1_ZERO</t>
  </si>
  <si>
    <t>Q-X_CPGG1_GGWO1</t>
  </si>
  <si>
    <t>Out= 813 (H67 Calliope River to H6 Gin Gin) and 815 (H6 Gin Gin to H5 Woolooga) 275kV lines</t>
  </si>
  <si>
    <t>Q-CLST_STRGTH</t>
  </si>
  <si>
    <t>Out= 8874, (H24 Calvale to H29 Stanwell) 275kV line, restrict Haughton, Sun Metal and Mt Emerald Solar farms to meet system strength requirements</t>
  </si>
  <si>
    <t>S-RB_275KV_N_BUS</t>
  </si>
  <si>
    <t>Out =Robertstown 275kV North Bus(i.e. RB 275/132kV TX1, CBs 6616, 6573, 6005 and 6188 O/S)  (Note:with Murraylink sever trip I/S and Murraylink Runback Scheme I/S or O/S)</t>
  </si>
  <si>
    <t>Q-X_WOPW_CPWO2_CL</t>
  </si>
  <si>
    <t>Out = 810 (H5 Woolooga to H9 Palmwoods) 275kV line, 813 (H67 Calliope River to H6 Gin Gin) 275kV line and 815 (H6 Gin Gin to H5 Woolooga) 275kV lines with 132kV and 110kV network between Woolooga to Palmwoods network closed</t>
  </si>
  <si>
    <t>Q-GB_VC</t>
  </si>
  <si>
    <t>Out= S3 Greenbank SVC</t>
  </si>
  <si>
    <t>T-BWLF</t>
  </si>
  <si>
    <t>Out = Bridgewater to Lindisfarne OR Bridgewater to Waddamana 110kV line</t>
  </si>
  <si>
    <t>T-PMPO_TWO_220</t>
  </si>
  <si>
    <t>V-KTTX_A3_R</t>
  </si>
  <si>
    <t>Outage = Keilor 500/220kV A3 transformer, Radial</t>
  </si>
  <si>
    <t>Out = Liapootah to Waddamana to Palmerston 220kV line, with associated 220kV CB I/S at Waddamana</t>
  </si>
  <si>
    <t>Q-CPWO_B_CAGS_CALV_C</t>
  </si>
  <si>
    <t>Out= 813+815 or 814+816,H8 Boyne Island feeder bushing (FB) limit on Calliope River to Boyne Island 132 kV lines, 7104 and/or 7105(T022 Callide A to T152 Gladstone S)132 kV lines close with 132 kV intact between T022 Callide A and H015 Lilyvale, Feedback</t>
  </si>
  <si>
    <t>S-MHNW_2</t>
  </si>
  <si>
    <t>Out = Monash to North West Bend line 2</t>
  </si>
  <si>
    <t>S-RB_275KV_S_BUS</t>
  </si>
  <si>
    <t>Out= Robertstown 275kV South Bus (i.e. CBs 6572, 6575, 6148 &amp; 6149 OPEN and Robertstown 275/132 TX2 O/S).</t>
  </si>
  <si>
    <t>V-SMSC</t>
  </si>
  <si>
    <t>Outage = one South Morang 330kV series capacitor</t>
  </si>
  <si>
    <t>S-TBTX4</t>
  </si>
  <si>
    <t>Out= Tailembend 275/132kV #4 TX (Note: transformer ONLY O/S, with all associated transformer CBs I/S), (Note: with both Black Range series caps I/S)</t>
  </si>
  <si>
    <t>V-YENDONWF_WT_MW</t>
  </si>
  <si>
    <t>V-MLMO</t>
  </si>
  <si>
    <t xml:space="preserve">Out = Moorabool to Mortlake (MLTS-MOPS) No. 2 500 kV line, TRTS 500kV centre CB fail timer set to zero, No.2 HYTS line CB at APD OPEN </t>
  </si>
  <si>
    <t>Q-STBS_8831_STRGTH</t>
  </si>
  <si>
    <t>Out= 8831, (H29 Stanwell to H20 Broadsound) 275kV line, restrict Haughton, Sun Metal and Mt Emerald Solar farms to meet system strength requirements</t>
  </si>
  <si>
    <t>V-MRRC</t>
  </si>
  <si>
    <t>Out = Murra Warra to Redcliffs 220kV line</t>
  </si>
  <si>
    <t>V-KGWT</t>
  </si>
  <si>
    <t>Outage = Kerang to Wemen 220 kV line section</t>
  </si>
  <si>
    <t>Q-RSTVS</t>
  </si>
  <si>
    <t>Out= one H13 Ross to T56 Townsville South 132kV line (7156/7249)</t>
  </si>
  <si>
    <t>S-DVBL</t>
  </si>
  <si>
    <t>Out = Davenport - Belalie 275kV line (Note: with both Black Range series caps I/S)</t>
  </si>
  <si>
    <t>N-BUDP</t>
  </si>
  <si>
    <t>Out = Buronga to Darlington Point (X5) 220kV line</t>
  </si>
  <si>
    <t>T-LIPM_PMWA_N-3</t>
  </si>
  <si>
    <t>Out=Nil, loss of both Liapootah to Waddamana to Palmerston 220 kV lines and Palmerston to Waddamana 110 kV line declared credible</t>
  </si>
  <si>
    <t>S-TB2_TX</t>
  </si>
  <si>
    <t>Torrens B unit 2 Transformer O/S; TB2 &lt;= 0MW</t>
  </si>
  <si>
    <t>I-VT_000</t>
  </si>
  <si>
    <t>Q-STBS_NESTM_STRGTH</t>
  </si>
  <si>
    <t>Out= 822 or 8845 or 878 (H11 Nebo to H35 Strathmore) 275 kV line and 856 or 8831 (H29 Stanwell to H20 Broadsound) 275kV line, restrict Haughton, Sun Metal and Mt Emerald Solar farms to meet system strength requirements</t>
  </si>
  <si>
    <t>S-X_RBTU+CB</t>
  </si>
  <si>
    <t>Out= Robertstown-Tungkillo 275kV line and Robertstown 275kV CBs 6571 &amp; 6572 O/S, (Note: with Both Black Range series caps I/S)</t>
  </si>
  <si>
    <t>I-NQTE_-060</t>
  </si>
  <si>
    <t>S-HUBG</t>
  </si>
  <si>
    <t>Out= Hummocks-Bungama 132kV line (Note: this offloads Snowtown WF)</t>
  </si>
  <si>
    <t>V-SMSY</t>
  </si>
  <si>
    <t>Out = Either South Morang-Sydenham 500 kV line, Radial mode</t>
  </si>
  <si>
    <t>V-HM_VIC_ZERO</t>
  </si>
  <si>
    <t>Hume VIC unit upper limit of 0MW</t>
  </si>
  <si>
    <t>S-EMTX1</t>
  </si>
  <si>
    <t>Out = Emeroo 132/33kV TX1 transformer</t>
  </si>
  <si>
    <t>V-EL_TX_R2</t>
  </si>
  <si>
    <t>Out = Elaine R2 220/132kV transformer</t>
  </si>
  <si>
    <t>S-LBMY_2B</t>
  </si>
  <si>
    <t>Out= Mayura-Lake Bonney WF 2B 33kV line (OR Mayura CB4565 and CB4674 OPEN)</t>
  </si>
  <si>
    <t>S-RBTU</t>
  </si>
  <si>
    <t>Out= Robertstown - Tungkillo 275 kV line (Note: Line ONLY O/S with associated line CBs I/S);  (NOTE: with both Black Range series caps I/S)</t>
  </si>
  <si>
    <t>V-X_HY_MO_ML</t>
  </si>
  <si>
    <t>Out = Heywood to Mortlake to Moorabool No.2 500kV lines</t>
  </si>
  <si>
    <t>V-KTSY_R</t>
  </si>
  <si>
    <t>Outage = Keilor to Sydenham 500kV line, Radial mode</t>
  </si>
  <si>
    <t>Q-X_STBS_STMVC</t>
  </si>
  <si>
    <t>Out= 856 or 8831 (H29 Stanwell to H20 Broadsound) 275kV line and H35 Strathmore SVC, Stanwell Broadsound SIPS armed and enabled</t>
  </si>
  <si>
    <t>S-NWRB</t>
  </si>
  <si>
    <t>Out = North West Bend to Robertstown</t>
  </si>
  <si>
    <t>N-X_ARKS_LITN</t>
  </si>
  <si>
    <t xml:space="preserve">Out= Armidale to Kempsey (965) and Lismore to Tenterfield (96L) </t>
  </si>
  <si>
    <t>N-X_96H_96R</t>
  </si>
  <si>
    <t>Out= Coffs Harbour to Koolkhan (96H) and Glen Innes to Tenterfield (96R) 132kV line</t>
  </si>
  <si>
    <t>S-NW_CB6025</t>
  </si>
  <si>
    <t>Out= North West Bend 132kV CB6025</t>
  </si>
  <si>
    <t>Q-H11NE_SVC</t>
  </si>
  <si>
    <t>Out= H11 Nebo SVC OOS</t>
  </si>
  <si>
    <t>N-MOREESF1_ZERO</t>
  </si>
  <si>
    <t>N-DEFI_9R3_C</t>
  </si>
  <si>
    <t>Out= Finley to Deniliquin (9R3); X5 Trip Scheme Disarmed, 132 kV parallel Solid, option c OM521</t>
  </si>
  <si>
    <t>S-CNLK_BC-2CP</t>
  </si>
  <si>
    <t>Out= Canowie-Mt Lock 275kV line (Note: with both Black Range series caps O/S)</t>
  </si>
  <si>
    <t>V-AR_WB_BA</t>
  </si>
  <si>
    <t>Out = Ballarat to Waubra 220kV line (with Waubra WF OFF which offloads Ararat to Waubra 220kV line) or Ararat to Waubra to Ballarat 220kV lines (complete circuit O/S)</t>
  </si>
  <si>
    <t>I-X_BURC_MRRC</t>
  </si>
  <si>
    <t>Out = Buronga - Red Cliffs and Murra Warra - Red Cliffs 220kV lines</t>
  </si>
  <si>
    <t>N-AR_TX</t>
  </si>
  <si>
    <t>Out= Armidale No.3 or 6 330/132kV transformer</t>
  </si>
  <si>
    <t>N-WRWSF_055</t>
  </si>
  <si>
    <t>Upper limit of 55 MW on total generation of White Rock wind and solar farms</t>
  </si>
  <si>
    <t>Q-MEWV_824</t>
  </si>
  <si>
    <t>Out= Mt England to Wivenhoe (824) line</t>
  </si>
  <si>
    <t>S-PA_W_BUS_R</t>
  </si>
  <si>
    <t xml:space="preserve">Out= Para 275kV West bus Right section(i.e.CBs 6601,8033,6510,6514 6542,6541, TX8 O/S),(NOTE: BW-MP 275kV line will also be taken O/S as per Electranet's OI 5.17 issued 19/07/2017),(Note: with both Para SVC 1 &amp; 2 inservice and connected to Para East bus) </t>
  </si>
  <si>
    <t>S-MWP3RB</t>
  </si>
  <si>
    <t>Morgan-Whyalla Pipeline Pump No.3-Robertstown 132kV line O/S, with Murraylink runback scheme ON.</t>
  </si>
  <si>
    <t>V-HOTS_SVC</t>
  </si>
  <si>
    <t>Out = Horsham 220kV SVC</t>
  </si>
  <si>
    <t>T-LFWA</t>
  </si>
  <si>
    <t>Out = One Lindisfarne to Waddamana 220 kV line</t>
  </si>
  <si>
    <t>S-PWSE_BC-2CP</t>
  </si>
  <si>
    <t>Out= Penola West - South East 132 kV line (Note: with both Black Range series caps O/S)</t>
  </si>
  <si>
    <t>V-RCWT</t>
  </si>
  <si>
    <t>Outage = Red Cliffs to Wemen 220 kV line section</t>
  </si>
  <si>
    <t>V-WEMENSF_ZERO</t>
  </si>
  <si>
    <t>N-SNVP_22</t>
  </si>
  <si>
    <t>Out= Sydney North - Vales Point (22)</t>
  </si>
  <si>
    <t>Q-CHWK</t>
  </si>
  <si>
    <t>Out= 876 H32 Chalumbin to H60 Walkamin 275kV line</t>
  </si>
  <si>
    <t>I-SV_100</t>
  </si>
  <si>
    <t>I-SV_250</t>
  </si>
  <si>
    <t>SA to Victoria on VicSA upper transfer limit of 250 MW</t>
  </si>
  <si>
    <t>T-TU_LE_WA1</t>
  </si>
  <si>
    <t>Out = Tungatinah to Lake Echo Tee to Waddamana No.1 110kV line</t>
  </si>
  <si>
    <t>S-X_MKRB+WTTP</t>
  </si>
  <si>
    <t>Out= Mokota-Robertstown 275kV line (note:associated line CBs assumed I/S) + Waterloo-Templers 132kV line; (Note: with both Black Range series caps I/S)</t>
  </si>
  <si>
    <t>N-DM_CB</t>
  </si>
  <si>
    <t>Out = one Dumaresq 330kV CB (5312, 5322, 5332 or 5342) O/S</t>
  </si>
  <si>
    <t>N-X_96H_LS_SVC</t>
  </si>
  <si>
    <t>Out= Coffs Harbour to Koolkhan (96H) 132kV line and Lismore SVC O/S or in reactive power control mode</t>
  </si>
  <si>
    <t>S-BLNBH_0</t>
  </si>
  <si>
    <t>Out = Belalie - North Brown Hill 275kV line O/S (i.e. North Brown Hill WF &lt;= 0 MW)</t>
  </si>
  <si>
    <t>S-HALWF_0</t>
  </si>
  <si>
    <t>V-WETS_BTX</t>
  </si>
  <si>
    <t>Out = Wemen 220/66kV B1 or B2 txfmr</t>
  </si>
  <si>
    <t>S-X_RBPA+BGTX</t>
  </si>
  <si>
    <t>Out= Para-Robertstown 275kV line(i.e. Line ONLY O/S with line CBs I/S)+Bungama 275/132kV TX O/S</t>
  </si>
  <si>
    <t>S-LB3_0</t>
  </si>
  <si>
    <t>N-GITN_96R</t>
  </si>
  <si>
    <t>Out= Glen Innes to Tenterfield (96R) line</t>
  </si>
  <si>
    <t>S-X_RBTU+CB_BC-2CP</t>
  </si>
  <si>
    <t>Out= Robertstown-Tungkillo 275kV line and Robertstown 275kV CBs 6571 &amp; 6572 O/S, (Note: with Both Black Range series caps O/S)</t>
  </si>
  <si>
    <t>N-BABU</t>
  </si>
  <si>
    <t>Out = Balranald to Buronga (X3) 220kV line</t>
  </si>
  <si>
    <t>N-FLUR_99A</t>
  </si>
  <si>
    <t>Out = Finley to Uranquinty (99A)</t>
  </si>
  <si>
    <t>S-NWBCB6024+6025</t>
  </si>
  <si>
    <t>Out= North West Bend 132kV CBs 6024 and 6025(this offloads NWB TX2)</t>
  </si>
  <si>
    <t>S-X_KNPW+SEVC</t>
  </si>
  <si>
    <t>Out= One South East SVC + KinCraig-Penola West 132kV line O/S (Note: with both Black Range series caps I/S)</t>
  </si>
  <si>
    <t>V-MURRAWR_ZERO</t>
  </si>
  <si>
    <t>N-GULLRWF1_ZERO</t>
  </si>
  <si>
    <t>V-BUHO</t>
  </si>
  <si>
    <t>Out = Bulgana to Horsham 220kV line</t>
  </si>
  <si>
    <t>I-BL_ZERO</t>
  </si>
  <si>
    <t>Limit Basslink to zero in either direction</t>
  </si>
  <si>
    <t>V-KGTS_SVC</t>
  </si>
  <si>
    <t>Out = Kerang 220kV SVC</t>
  </si>
  <si>
    <t>V-SALTCREEK_ZERO</t>
  </si>
  <si>
    <t>T-NWSD</t>
  </si>
  <si>
    <t>Out= Norwood - Scottsdale 110kV direct line OR Scottsdale 110kV CB A752</t>
  </si>
  <si>
    <t>V-KG_WE_RC</t>
  </si>
  <si>
    <t>Outage = Kerang to Wemen to Red Cliffs 220 kV line section, entire line section</t>
  </si>
  <si>
    <t>S-CNHL_HAL</t>
  </si>
  <si>
    <t>Out = Canowie Hallett 275kV line</t>
  </si>
  <si>
    <t>Q-808_PARALLEL_OPEN</t>
  </si>
  <si>
    <t>Out= 808 (H9 Palmwoods to H2 South Pine ) 275 kV feeder with parallel 132 kV and 110kV network open</t>
  </si>
  <si>
    <t>S-TBTX4_BC-2CP</t>
  </si>
  <si>
    <t>Out =Tailem Bend 132/275 kV #4 Transformer O/S (Note: transformer ONLY O/S, with all associated transformer CBs I/S), (Note: with both BlackRange Series Caps O/S)</t>
  </si>
  <si>
    <t>N-X_AVMA_KCTX</t>
  </si>
  <si>
    <t>Out= Avon to Macarthur (17) 330kV line and Kemps Creek No.2 or No.3 500/330kV transformer O/S</t>
  </si>
  <si>
    <t>N-LTWG_RADIAL</t>
  </si>
  <si>
    <t>Out= Lower Tumut - Wagga (051) line, Wagga-Yass 132kV network Split, X5 opened and with 2 Yass Transformer in service</t>
  </si>
  <si>
    <t>V-SMTS_BYPASS_HW_SY</t>
  </si>
  <si>
    <t xml:space="preserve">Outage = SMTS 500kV bus or CB outages or SMTS bus bypass that creates risk of HWTS-SMTS and SMTS-SYTS combined line trip, Radial or Parallel </t>
  </si>
  <si>
    <t>T-LIWY</t>
  </si>
  <si>
    <t>S-DVBL_BC-2CP</t>
  </si>
  <si>
    <t>Out = Davenport - Belalie 275kV line (Note: with both Black Range series caps O/S)</t>
  </si>
  <si>
    <t>S-X_BLDV+WERB</t>
  </si>
  <si>
    <t>Out= Belalie-Davenport 275kV line + Waterloo East-MWP4-Robertstown 132kV line(or any line segment between Waterloo East and Robertstown), (Note: with both Black Range series capacitors I/S)</t>
  </si>
  <si>
    <t>N-ARIV_96N</t>
  </si>
  <si>
    <t>Out = Armidale to Inverell (96N) 132kV line</t>
  </si>
  <si>
    <t>Q-RRSF1_ZERO</t>
  </si>
  <si>
    <t>T-TU_WA2</t>
  </si>
  <si>
    <t>Out = Tungatinah to Waddamana No.2 110kV line</t>
  </si>
  <si>
    <t>F-I_ML_0500</t>
  </si>
  <si>
    <t>Out=Nil, FCAS for a NEM Load Event, ML = 500</t>
  </si>
  <si>
    <t>N-MBTE_110</t>
  </si>
  <si>
    <t>NSW &lt;-&gt; QLD on Directlink upper transfer limit of 110 MW in either direction</t>
  </si>
  <si>
    <t>N-WAGGA_330_BUSA</t>
  </si>
  <si>
    <t>Out=Wagga 330kV bus A. Wagga-Yass 132kV network split, X5 opened and with 2 Yass Transformer in service</t>
  </si>
  <si>
    <t>Q-MEWV_823</t>
  </si>
  <si>
    <t>Out= Mt England to Wivenhoe (823) line</t>
  </si>
  <si>
    <t>S-LFTI</t>
  </si>
  <si>
    <t>Out= Torrens Island-Lefevre 275kV line (with TIPS 66kV East and West buses tied, with all 66kV feeders in western 66kV network I/S)</t>
  </si>
  <si>
    <t>N-GUNNING1_ZERO</t>
  </si>
  <si>
    <t>V-X_HWSM_12</t>
  </si>
  <si>
    <t>Out = Both Hazelwood to South Morang No.1 and No.2 500kV lines</t>
  </si>
  <si>
    <t>N-WOODLWN1_ZERO</t>
  </si>
  <si>
    <t>Q-KMBG_7184</t>
  </si>
  <si>
    <t>Q-RGBYRSF1_ZERO</t>
  </si>
  <si>
    <t>S-DVLK_BC-2CP</t>
  </si>
  <si>
    <t>Out = Davenport-Mt Lock 275kV line  (Note:both Black Range series capacitorsO/S)</t>
  </si>
  <si>
    <t>N-TARALGAWF_ZERO</t>
  </si>
  <si>
    <t>S-TBTU</t>
  </si>
  <si>
    <t>Out= Tailem Bend - Tungkillo 275kV line (Note: WITH/WITHOUT associated line CBs I/S), (NOTE: with both Black Range series caps I/S)</t>
  </si>
  <si>
    <t>N-WRWSF_ZERO</t>
  </si>
  <si>
    <t>Upper limit of zero MW on total generation of White Rock wind and solar farms</t>
  </si>
  <si>
    <t>Q-CS_1600</t>
  </si>
  <si>
    <t>Qld Central to Qld South upper transfer limit of 1600 MW</t>
  </si>
  <si>
    <t>Out = 8857 or 8858 (H35 Strathmore to H13 Ross) 275kV line, CQ-NQ limits.</t>
  </si>
  <si>
    <t>N-DPGF-99K-A</t>
  </si>
  <si>
    <t>Out= Darlington Point to Griffith (99K) 132kV line. X5 trip scheme Armed and Wagga to Darlington Point network Solid, option a on OM521</t>
  </si>
  <si>
    <t>N-FLML_9R4</t>
  </si>
  <si>
    <t>Out = Finley to Mulwala (9R4) or Mulwala to Corowa(997/2) or Corowa to Albury (997/1)</t>
  </si>
  <si>
    <t>F-I-X_65_66_0X1</t>
  </si>
  <si>
    <t>Out = 65 (Murray to Upper Tumut) and 66 (Murray to Lower Tumut) 330kV lines in Radial configuration (0X1 out; see OM527) - FCAS Requirements</t>
  </si>
  <si>
    <t>S-SE_CB6186_CB6187</t>
  </si>
  <si>
    <t>Out= South East 132kV CB 6186 Or CB 6187</t>
  </si>
  <si>
    <t>V-HOMR</t>
  </si>
  <si>
    <t>Out = Horsham to Murra Warra 220kV line</t>
  </si>
  <si>
    <t>T-TU_MB_NN1</t>
  </si>
  <si>
    <t>Out= Tungatinah to Meadowbank to New Norfolk No.1 110kV line</t>
  </si>
  <si>
    <t>F-WESTCOAST_REG_0</t>
  </si>
  <si>
    <t>Regulation FCAS of West Coast Generation limited to 0 MW</t>
  </si>
  <si>
    <t>S-WTE_0</t>
  </si>
  <si>
    <t>T-WIND_100</t>
  </si>
  <si>
    <t>Discretionary 100 MW upper limit on TAS Wind Generation. NOTE - Direction may also be required to manage this limit, if constraint violates</t>
  </si>
  <si>
    <t>V-MB_BUS2</t>
  </si>
  <si>
    <t>Outage of Mt Beauty No. 2 220 kV Bus</t>
  </si>
  <si>
    <t>N-FLML_9R4_ARMED</t>
  </si>
  <si>
    <t>Out = Finley to Mulwala (9R4) or Mulwala to Corowa(997/2) or Corowa to Albury (997/1) And Finley Transfer Trip Scheme Armed</t>
  </si>
  <si>
    <t>S-X_PLN_03</t>
  </si>
  <si>
    <t>Out = Cultana to Yadnarie 132kV line (via Middleback), Port Lincoln PS islanded</t>
  </si>
  <si>
    <t>T-CRNN</t>
  </si>
  <si>
    <t>Out = Creek Road to New Norfolk 110kV line</t>
  </si>
  <si>
    <t>V-X_DDSM_SMSC</t>
  </si>
  <si>
    <t>Out = one Dederang to South Morang 330kV line AND series capbank on the parallel Dederang to South Morang 330kV line</t>
  </si>
  <si>
    <t>I-NQTE_-050</t>
  </si>
  <si>
    <t>T-SH_TX_WCP_OPEN</t>
  </si>
  <si>
    <t>Out = one Sheffield 220/110kV transformer, West Coast 110/220 kV parallel open</t>
  </si>
  <si>
    <t>N-LTUT_64_15M</t>
  </si>
  <si>
    <t>Out= Lower to UpperTumut (64), 15/30_min ratings for 65, 66 lines auto-switch on prior loading</t>
  </si>
  <si>
    <t>S-WIWG</t>
  </si>
  <si>
    <t>Out = Willalo - Willogoleche 275kV line (i.e. Willogoleche WF &lt;=0 MW)</t>
  </si>
  <si>
    <t>Q-CLWU</t>
  </si>
  <si>
    <t>Out = 871 H24 Calvale to H40 Wurdong 275kV line</t>
  </si>
  <si>
    <t>Q-WHITSF1_ZERO</t>
  </si>
  <si>
    <t>Q-HAMISF1_ZERO</t>
  </si>
  <si>
    <t>S-HDLK</t>
  </si>
  <si>
    <t>Out = Hornsdale - Mt Lock 275kV line</t>
  </si>
  <si>
    <t>I-VT_050</t>
  </si>
  <si>
    <t>S-NWB_CB6225</t>
  </si>
  <si>
    <t>Out= North West Bend 132kV CB6225</t>
  </si>
  <si>
    <t>Q-807_PARALLEL_CLOSE</t>
  </si>
  <si>
    <t>Out= 807 H2 South Pine to H5 Woolooga 275 kV feeder with parallel 132 kV network intact</t>
  </si>
  <si>
    <t>F-I_TL_0550</t>
  </si>
  <si>
    <t>FCAS Lower Requirements for a NEM Network Event, TL = 550</t>
  </si>
  <si>
    <t>I-QN_1000</t>
  </si>
  <si>
    <t>Qld to NSW on QNI limited to 1000 MW, includes constraint with dynamic headroom</t>
  </si>
  <si>
    <t>N-CLDP_99T</t>
  </si>
  <si>
    <t>Out = Coleambally to Darlington Point (99T) 132kV line</t>
  </si>
  <si>
    <t>V-X_HWSM_HWRO3</t>
  </si>
  <si>
    <t>Out = One Hazelwood to South Morang and Hazelwood to Rowville 500kV lines</t>
  </si>
  <si>
    <t>S-PWLG</t>
  </si>
  <si>
    <t>Outage of Penola West to Ladbroke Grove 132kV circuit, LG O/S</t>
  </si>
  <si>
    <t>N-COLEASF1_100</t>
  </si>
  <si>
    <t>S-TBL_0</t>
  </si>
  <si>
    <t>S-LB_1+2+3_110</t>
  </si>
  <si>
    <t>N-FLUR-99A-A</t>
  </si>
  <si>
    <t>Out = Finley to Uranquinty (99A), X5 trip scheme armed and Wagga - Darlington point parallel solid, option a on OM521</t>
  </si>
  <si>
    <t>Q-HASMME_RAMP_ZERO</t>
  </si>
  <si>
    <t>N-BADP</t>
  </si>
  <si>
    <t>Out = Balranald to Darlington Point (X5) 220kV line</t>
  </si>
  <si>
    <t>I-NQTE_-090</t>
  </si>
  <si>
    <t>Q-X_PWSP_CPWO2</t>
  </si>
  <si>
    <t>Out= 808 (H2 South Pine to H9 Palmwoods), 813 (H67 Calliope River to H6 Gin Gin) 275kV line and 815 (H6 Gin Gin to H5 Woolooga) 275kV lines(132 and 110 kV parallel between South Pine and Woolooga closed)</t>
  </si>
  <si>
    <t>I-NV_0000</t>
  </si>
  <si>
    <t>Discretionary NSW to Vic transfer limit zero</t>
  </si>
  <si>
    <t>I-QN_950</t>
  </si>
  <si>
    <t>Qld to NSW on QNI limited to 950 MW, includes constraint with dynamic headroom</t>
  </si>
  <si>
    <t>Q-MK_33BUS</t>
  </si>
  <si>
    <t>Out=T38 Mackay 33kV C Bus</t>
  </si>
  <si>
    <t>Q-CS_1650</t>
  </si>
  <si>
    <t>Qld Central to Qld South upper transfer limit of 1650 MW</t>
  </si>
  <si>
    <t>F-I_ML_APD_LOAD</t>
  </si>
  <si>
    <t>Out=Nil, Dynamic FCAS for APD Load Event, excluding Portland WF</t>
  </si>
  <si>
    <t>I-NQTE_-040</t>
  </si>
  <si>
    <t>Q-X_WOSP_CPWO2_CL</t>
  </si>
  <si>
    <t>Out = 807 (H5 Woolooga to H2 South Pine) 275kV line, 813 (H67 Calliope River to H6 Gin Gin) 275kV line and 815 (H6 Gin Gin to H5 Woolooga) 275kV lines with 132kV and 110kV network between Woolooga to Palmwoods network closed</t>
  </si>
  <si>
    <t>V-OAKLANDSHILL_42</t>
  </si>
  <si>
    <t>Q-CS_1550</t>
  </si>
  <si>
    <t>Qld Central to Qld South upper transfer limit of 1550 MW</t>
  </si>
  <si>
    <t>I-SVML_120</t>
  </si>
  <si>
    <t>I-SV_070</t>
  </si>
  <si>
    <t>Q-CS_1000</t>
  </si>
  <si>
    <t>Qld Central to Qld South upper transfer limit of 1000 MW</t>
  </si>
  <si>
    <t>V-X_HWSM_ROSM</t>
  </si>
  <si>
    <t>Out = One Hazelwood to South Morang and Rowville to South Morang 500kV lines</t>
  </si>
  <si>
    <t>Q-CS_0800</t>
  </si>
  <si>
    <t>Qld Central to Qld South upper transfer limit of 800 MW</t>
  </si>
  <si>
    <t>Q-CS_0900</t>
  </si>
  <si>
    <t>Qld Central to Qld South upper transfer limit of 900 MW</t>
  </si>
  <si>
    <t>2019 Days</t>
  </si>
  <si>
    <t>APT 2015</t>
  </si>
  <si>
    <t>ElectraNet 2015</t>
  </si>
  <si>
    <t>Essential E 2015</t>
  </si>
  <si>
    <t>Powerlink 2015</t>
  </si>
  <si>
    <t>AusNet 2015</t>
  </si>
  <si>
    <t>TasNetworks 2015</t>
  </si>
  <si>
    <t>TransGrid 2015</t>
  </si>
  <si>
    <t>NSW1-QLD1 &gt;= MIN(-421, InitialFlow + 200) (Wt=35)</t>
  </si>
  <si>
    <t>V-SA &gt;= MIN(-126, InitialFlow + 50) (Wt=35)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</si>
</sst>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C09]d\ mmmm\ yyyy;@"/>
    <numFmt numFmtId="166" formatCode="#,##0.0"/>
  </numFmts>
  <fonts count="3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5"/>
      <color rgb="FFF47321"/>
      <name val="Arial"/>
      <family val="2"/>
    </font>
    <font>
      <sz val="11"/>
      <color theme="1"/>
      <name val="Calibri"/>
      <family val="2"/>
      <scheme val="minor"/>
    </font>
    <font>
      <sz val="10"/>
      <color theme="1"/>
      <name val="Arial"/>
      <family val="2"/>
    </font>
    <font>
      <u/>
      <sz val="11"/>
      <color theme="10"/>
      <name val="Arial"/>
      <family val="2"/>
    </font>
    <font>
      <u/>
      <sz val="11"/>
      <color theme="11"/>
      <name val="Arial"/>
      <family val="2"/>
    </font>
    <font>
      <b/>
      <i/>
      <sz val="11"/>
      <color theme="1"/>
      <name val="Arial"/>
      <family val="2"/>
    </font>
    <font>
      <b/>
      <sz val="11"/>
      <name val="Arial"/>
      <family val="2"/>
    </font>
    <font>
      <sz val="10"/>
      <color theme="1"/>
      <name val="Symbol"/>
      <family val="1"/>
      <charset val="2"/>
    </font>
    <font>
      <sz val="7"/>
      <color theme="1"/>
      <name val="Times New Roman"/>
      <family val="1"/>
    </font>
    <font>
      <sz val="10"/>
      <color theme="1"/>
      <name val="Calibri"/>
      <family val="2"/>
      <scheme val="minor"/>
    </font>
    <font>
      <b/>
      <sz val="11"/>
      <color theme="1"/>
      <name val="Arial"/>
      <family val="2"/>
    </font>
    <font>
      <sz val="11"/>
      <color theme="1"/>
      <name val="Arial"/>
      <family val="2"/>
    </font>
    <font>
      <sz val="11"/>
      <color theme="0"/>
      <name val="Arial"/>
      <family val="2"/>
    </font>
    <font>
      <sz val="11"/>
      <color rgb="FF9C0006"/>
      <name val="Arial"/>
      <family val="2"/>
    </font>
    <font>
      <b/>
      <sz val="11"/>
      <color rgb="FFFA7D00"/>
      <name val="Arial"/>
      <family val="2"/>
    </font>
    <font>
      <b/>
      <sz val="11"/>
      <color theme="0"/>
      <name val="Arial"/>
      <family val="2"/>
    </font>
    <font>
      <i/>
      <sz val="11"/>
      <color rgb="FF7F7F7F"/>
      <name val="Arial"/>
      <family val="2"/>
    </font>
    <font>
      <sz val="11"/>
      <color rgb="FF006100"/>
      <name val="Arial"/>
      <family val="2"/>
    </font>
    <font>
      <sz val="11"/>
      <color rgb="FF3F3F76"/>
      <name val="Arial"/>
      <family val="2"/>
    </font>
    <font>
      <sz val="11"/>
      <color rgb="FFFA7D00"/>
      <name val="Arial"/>
      <family val="2"/>
    </font>
    <font>
      <sz val="11"/>
      <color rgb="FF9C6500"/>
      <name val="Arial"/>
      <family val="2"/>
    </font>
    <font>
      <b/>
      <sz val="11"/>
      <color rgb="FF3F3F3F"/>
      <name val="Arial"/>
      <family val="2"/>
    </font>
    <font>
      <sz val="11"/>
      <color rgb="FFFF0000"/>
      <name val="Arial"/>
      <family val="2"/>
    </font>
    <font>
      <sz val="9"/>
      <color indexed="81"/>
      <name val="Arial"/>
      <family val="2"/>
    </font>
    <font>
      <b/>
      <sz val="9"/>
      <color indexed="81"/>
      <name val="Arial"/>
      <family val="2"/>
    </font>
    <font>
      <sz val="10"/>
      <color theme="1"/>
      <name val="Calibri"/>
      <family val="2"/>
      <scheme val="minor"/>
    </font>
    <font>
      <sz val="11"/>
      <color theme="1"/>
      <name val="Calibri"/>
      <family val="2"/>
      <scheme val="minor"/>
    </font>
  </fonts>
  <fills count="36">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hair">
        <color theme="0"/>
      </left>
      <right style="hair">
        <color theme="0"/>
      </right>
      <top style="hair">
        <color theme="0"/>
      </top>
      <bottom style="hair">
        <color theme="0"/>
      </bottom>
      <diagonal/>
    </border>
    <border>
      <left/>
      <right/>
      <top/>
      <bottom style="thick">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s>
  <cellStyleXfs count="60">
    <xf numFmtId="0" fontId="0" fillId="0" borderId="0"/>
    <xf numFmtId="0" fontId="1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4"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1" fillId="6" borderId="0" applyNumberFormat="0" applyBorder="0" applyAlignment="0" applyProtection="0"/>
    <xf numFmtId="0" fontId="22" fillId="9" borderId="5" applyNumberFormat="0" applyAlignment="0" applyProtection="0"/>
    <xf numFmtId="0" fontId="23" fillId="10" borderId="8"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8" borderId="5" applyNumberFormat="0" applyAlignment="0" applyProtection="0"/>
    <xf numFmtId="0" fontId="27" fillId="0" borderId="7" applyNumberFormat="0" applyFill="0" applyAlignment="0" applyProtection="0"/>
    <xf numFmtId="0" fontId="28" fillId="7" borderId="0" applyNumberFormat="0" applyBorder="0" applyAlignment="0" applyProtection="0"/>
    <xf numFmtId="0" fontId="19" fillId="0" borderId="0"/>
    <xf numFmtId="0" fontId="10" fillId="11" borderId="9" applyNumberFormat="0" applyFont="0" applyAlignment="0" applyProtection="0"/>
    <xf numFmtId="0" fontId="29" fillId="9" borderId="6" applyNumberFormat="0" applyAlignment="0" applyProtection="0"/>
    <xf numFmtId="9" fontId="10" fillId="0" borderId="0" applyFont="0" applyFill="0" applyBorder="0" applyAlignment="0" applyProtection="0"/>
    <xf numFmtId="0" fontId="18" fillId="0" borderId="10" applyNumberFormat="0" applyFill="0" applyAlignment="0" applyProtection="0"/>
    <xf numFmtId="0" fontId="30" fillId="0" borderId="0" applyNumberFormat="0" applyFill="0" applyBorder="0" applyAlignment="0" applyProtection="0"/>
    <xf numFmtId="0" fontId="12" fillId="0" borderId="0" applyNumberFormat="0" applyFill="0" applyBorder="0" applyAlignment="0" applyProtection="0"/>
    <xf numFmtId="9" fontId="4"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94">
    <xf numFmtId="0" fontId="0" fillId="0" borderId="0" xfId="0"/>
    <xf numFmtId="0" fontId="6" fillId="0" borderId="0" xfId="0" applyFont="1" applyAlignment="1">
      <alignment wrapText="1"/>
    </xf>
    <xf numFmtId="0" fontId="6" fillId="0" borderId="0" xfId="0" applyFont="1"/>
    <xf numFmtId="0" fontId="6" fillId="0" borderId="0" xfId="0" applyFont="1" applyAlignment="1">
      <alignment horizontal="center" wrapText="1"/>
    </xf>
    <xf numFmtId="0" fontId="7" fillId="2" borderId="1" xfId="0" applyFont="1" applyFill="1" applyBorder="1" applyAlignment="1">
      <alignment wrapText="1"/>
    </xf>
    <xf numFmtId="0" fontId="7" fillId="2" borderId="2" xfId="0" applyFont="1" applyFill="1" applyBorder="1" applyAlignment="1">
      <alignment wrapText="1"/>
    </xf>
    <xf numFmtId="0" fontId="8" fillId="3" borderId="3" xfId="0" applyFont="1" applyFill="1" applyBorder="1" applyAlignment="1">
      <alignment vertical="center"/>
    </xf>
    <xf numFmtId="0" fontId="0" fillId="0" borderId="3" xfId="0" applyBorder="1"/>
    <xf numFmtId="0" fontId="9" fillId="0" borderId="0" xfId="0" applyFont="1" applyAlignment="1">
      <alignment wrapText="1"/>
    </xf>
    <xf numFmtId="0" fontId="9" fillId="0" borderId="0" xfId="0" applyFont="1"/>
    <xf numFmtId="0" fontId="9" fillId="0" borderId="0" xfId="0" applyFont="1" applyAlignment="1">
      <alignment vertical="top" wrapText="1"/>
    </xf>
    <xf numFmtId="0" fontId="5" fillId="0" borderId="4" xfId="0" applyFont="1" applyBorder="1"/>
    <xf numFmtId="0" fontId="11" fillId="0" borderId="0" xfId="8"/>
    <xf numFmtId="0" fontId="14" fillId="0" borderId="0" xfId="0" applyFont="1" applyAlignment="1">
      <alignment vertical="center"/>
    </xf>
    <xf numFmtId="0" fontId="0" fillId="0" borderId="0" xfId="0" applyAlignment="1">
      <alignment wrapText="1"/>
    </xf>
    <xf numFmtId="0" fontId="0" fillId="0" borderId="0" xfId="0" applyAlignment="1">
      <alignment horizontal="left" wrapText="1"/>
    </xf>
    <xf numFmtId="1" fontId="17" fillId="0" borderId="0" xfId="0" applyNumberFormat="1" applyFont="1" applyAlignment="1">
      <alignment vertical="top" wrapText="1"/>
    </xf>
    <xf numFmtId="1" fontId="17" fillId="0" borderId="0" xfId="0" applyNumberFormat="1" applyFont="1" applyAlignment="1">
      <alignment vertical="top"/>
    </xf>
    <xf numFmtId="0" fontId="17" fillId="0" borderId="0" xfId="0" applyFont="1" applyAlignment="1">
      <alignment wrapText="1"/>
    </xf>
    <xf numFmtId="0" fontId="17" fillId="0" borderId="0" xfId="0" applyFont="1"/>
    <xf numFmtId="0" fontId="17" fillId="0" borderId="0" xfId="0" applyFont="1" applyAlignment="1">
      <alignment vertical="top"/>
    </xf>
    <xf numFmtId="2" fontId="6" fillId="0" borderId="0" xfId="9" applyNumberFormat="1" applyFont="1" applyAlignment="1">
      <alignment wrapText="1"/>
    </xf>
    <xf numFmtId="0" fontId="6" fillId="0" borderId="0" xfId="9" applyNumberFormat="1" applyFont="1" applyAlignment="1"/>
    <xf numFmtId="0" fontId="6" fillId="0" borderId="0" xfId="9" applyFont="1" applyFill="1"/>
    <xf numFmtId="0" fontId="6" fillId="0" borderId="0" xfId="9" applyFont="1" applyAlignment="1">
      <alignment wrapText="1"/>
    </xf>
    <xf numFmtId="2" fontId="4" fillId="0" borderId="0" xfId="9" applyNumberFormat="1" applyFont="1" applyAlignment="1">
      <alignment wrapText="1"/>
    </xf>
    <xf numFmtId="0" fontId="4" fillId="0" borderId="0" xfId="9" applyFont="1" applyAlignment="1">
      <alignment wrapText="1"/>
    </xf>
    <xf numFmtId="0" fontId="4" fillId="0" borderId="0" xfId="9" applyFont="1"/>
    <xf numFmtId="165" fontId="4" fillId="0" borderId="0" xfId="9" quotePrefix="1" applyNumberFormat="1" applyFont="1" applyAlignment="1">
      <alignment horizontal="left"/>
    </xf>
    <xf numFmtId="0" fontId="4" fillId="0" borderId="0" xfId="9" applyAlignment="1">
      <alignment wrapText="1"/>
    </xf>
    <xf numFmtId="0" fontId="10" fillId="0" borderId="0" xfId="9" applyFont="1"/>
    <xf numFmtId="165" fontId="4" fillId="0" borderId="0" xfId="9" applyNumberFormat="1" applyFont="1" applyAlignment="1">
      <alignment horizontal="left"/>
    </xf>
    <xf numFmtId="165" fontId="4" fillId="0" borderId="0" xfId="9" quotePrefix="1" applyNumberFormat="1" applyFont="1"/>
    <xf numFmtId="165" fontId="4" fillId="0" borderId="0" xfId="9" quotePrefix="1" applyNumberFormat="1" applyFont="1" applyAlignment="1">
      <alignment wrapText="1"/>
    </xf>
    <xf numFmtId="165" fontId="4" fillId="0" borderId="0" xfId="9" quotePrefix="1" applyNumberFormat="1"/>
    <xf numFmtId="166" fontId="6" fillId="0" borderId="0" xfId="0" applyNumberFormat="1" applyFont="1" applyAlignment="1">
      <alignment horizontal="center" wrapText="1"/>
    </xf>
    <xf numFmtId="166" fontId="17" fillId="0" borderId="0" xfId="0" applyNumberFormat="1" applyFont="1" applyAlignment="1">
      <alignment horizontal="center" vertical="top" wrapText="1"/>
    </xf>
    <xf numFmtId="166" fontId="9" fillId="0" borderId="0" xfId="0" applyNumberFormat="1" applyFont="1"/>
    <xf numFmtId="0" fontId="6" fillId="0" borderId="0" xfId="9" applyFont="1"/>
    <xf numFmtId="0" fontId="4" fillId="0" borderId="0" xfId="9"/>
    <xf numFmtId="166" fontId="4" fillId="0" borderId="0" xfId="9" applyNumberFormat="1" applyFont="1"/>
    <xf numFmtId="2" fontId="4" fillId="0" borderId="0" xfId="9" applyNumberFormat="1"/>
    <xf numFmtId="0" fontId="6" fillId="0" borderId="0" xfId="9" applyNumberFormat="1" applyFont="1"/>
    <xf numFmtId="164" fontId="4" fillId="0" borderId="0" xfId="9" applyNumberFormat="1"/>
    <xf numFmtId="1" fontId="4" fillId="0" borderId="0" xfId="9" applyNumberFormat="1"/>
    <xf numFmtId="3" fontId="4" fillId="0" borderId="0" xfId="9" applyNumberFormat="1"/>
    <xf numFmtId="0" fontId="6" fillId="0" borderId="0" xfId="9" applyFont="1" applyFill="1" applyAlignment="1"/>
    <xf numFmtId="166" fontId="4" fillId="0" borderId="0" xfId="9" applyNumberFormat="1" applyFont="1" applyFill="1" applyAlignment="1"/>
    <xf numFmtId="166" fontId="7" fillId="2" borderId="2" xfId="0" applyNumberFormat="1" applyFont="1" applyFill="1" applyBorder="1" applyAlignment="1">
      <alignment horizontal="center" vertical="top" wrapText="1"/>
    </xf>
    <xf numFmtId="166" fontId="17" fillId="0" borderId="0" xfId="0" applyNumberFormat="1" applyFont="1" applyAlignment="1">
      <alignment horizontal="center" vertical="top"/>
    </xf>
    <xf numFmtId="166" fontId="9" fillId="0" borderId="0" xfId="0" applyNumberFormat="1" applyFont="1" applyAlignment="1">
      <alignment horizontal="center"/>
    </xf>
    <xf numFmtId="166" fontId="9" fillId="0" borderId="0" xfId="0" applyNumberFormat="1" applyFont="1" applyAlignment="1">
      <alignment horizontal="center" vertical="top"/>
    </xf>
    <xf numFmtId="0" fontId="6" fillId="4" borderId="0" xfId="9" applyFont="1" applyFill="1"/>
    <xf numFmtId="0" fontId="4" fillId="4" borderId="0" xfId="9" applyFill="1"/>
    <xf numFmtId="0" fontId="6" fillId="0" borderId="0" xfId="9" applyNumberFormat="1" applyFont="1" applyAlignment="1">
      <alignment wrapText="1"/>
    </xf>
    <xf numFmtId="0" fontId="18" fillId="0" borderId="3" xfId="0" applyFont="1" applyBorder="1"/>
    <xf numFmtId="0" fontId="4" fillId="0" borderId="0" xfId="9" applyFill="1" applyAlignment="1">
      <alignment wrapText="1"/>
    </xf>
    <xf numFmtId="165" fontId="3" fillId="0" borderId="0" xfId="9" quotePrefix="1" applyNumberFormat="1" applyFont="1" applyFill="1" applyAlignment="1">
      <alignment horizontal="left"/>
    </xf>
    <xf numFmtId="0" fontId="17" fillId="0" borderId="0" xfId="0" applyFont="1" applyAlignment="1">
      <alignment vertical="top" wrapText="1"/>
    </xf>
    <xf numFmtId="0" fontId="3" fillId="0" borderId="0" xfId="9" applyFont="1" applyFill="1" applyAlignment="1">
      <alignment wrapText="1"/>
    </xf>
    <xf numFmtId="0" fontId="10" fillId="0" borderId="0" xfId="9" applyFont="1" applyAlignment="1">
      <alignment wrapText="1"/>
    </xf>
    <xf numFmtId="0" fontId="2" fillId="0" borderId="0" xfId="9" applyFont="1"/>
    <xf numFmtId="0" fontId="2" fillId="0" borderId="0" xfId="0" applyFont="1" applyAlignment="1"/>
    <xf numFmtId="9" fontId="2" fillId="0" borderId="0" xfId="57" applyFont="1"/>
    <xf numFmtId="1" fontId="33" fillId="0" borderId="0" xfId="0" applyNumberFormat="1" applyFont="1" applyAlignment="1">
      <alignment vertical="top" wrapText="1"/>
    </xf>
    <xf numFmtId="166" fontId="33" fillId="0" borderId="0" xfId="0" applyNumberFormat="1" applyFont="1" applyAlignment="1">
      <alignment horizontal="center" vertical="top" wrapText="1"/>
    </xf>
    <xf numFmtId="1" fontId="33" fillId="0" borderId="0" xfId="0" applyNumberFormat="1" applyFont="1" applyAlignment="1">
      <alignment vertical="top"/>
    </xf>
    <xf numFmtId="0" fontId="33" fillId="0" borderId="0" xfId="0" applyFont="1" applyAlignment="1">
      <alignment wrapText="1"/>
    </xf>
    <xf numFmtId="0" fontId="33" fillId="0" borderId="0" xfId="0" applyFont="1"/>
    <xf numFmtId="0" fontId="33" fillId="0" borderId="0" xfId="0" applyFont="1" applyAlignment="1">
      <alignment vertical="top" wrapText="1"/>
    </xf>
    <xf numFmtId="165" fontId="34" fillId="0" borderId="0" xfId="9" applyNumberFormat="1" applyFont="1" applyFill="1" applyAlignment="1">
      <alignment horizontal="left"/>
    </xf>
    <xf numFmtId="0" fontId="34" fillId="0" borderId="0" xfId="9" applyFont="1" applyFill="1" applyAlignment="1">
      <alignment wrapText="1"/>
    </xf>
    <xf numFmtId="0" fontId="1" fillId="0" borderId="0" xfId="9" applyFont="1" applyFill="1" applyAlignment="1">
      <alignment wrapText="1"/>
    </xf>
    <xf numFmtId="0" fontId="1" fillId="0" borderId="0" xfId="9" applyFont="1" applyAlignment="1">
      <alignment wrapText="1"/>
    </xf>
    <xf numFmtId="2" fontId="1" fillId="0" borderId="0" xfId="9" applyNumberFormat="1" applyFont="1" applyAlignment="1">
      <alignment wrapText="1"/>
    </xf>
    <xf numFmtId="0" fontId="17" fillId="0" borderId="0" xfId="0" applyNumberFormat="1" applyFont="1" applyAlignment="1"/>
    <xf numFmtId="2" fontId="17" fillId="0" borderId="0" xfId="0" applyNumberFormat="1" applyFont="1" applyAlignment="1">
      <alignment vertical="top" wrapText="1"/>
    </xf>
    <xf numFmtId="0" fontId="10" fillId="0" borderId="0" xfId="1"/>
    <xf numFmtId="0" fontId="10" fillId="0" borderId="0" xfId="1" applyAlignment="1">
      <alignment horizontal="left"/>
    </xf>
    <xf numFmtId="0" fontId="0" fillId="3" borderId="3"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0" borderId="11" xfId="0" applyBorder="1"/>
    <xf numFmtId="0" fontId="0" fillId="0" borderId="12" xfId="0" applyBorder="1"/>
    <xf numFmtId="0" fontId="0" fillId="0" borderId="13" xfId="0" applyBorder="1"/>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6" fillId="4" borderId="0" xfId="9" applyFont="1" applyFill="1" applyAlignment="1">
      <alignment horizontal="left"/>
    </xf>
    <xf numFmtId="0" fontId="6" fillId="4" borderId="0" xfId="9" applyFont="1" applyFill="1" applyAlignment="1">
      <alignment horizontal="center"/>
    </xf>
    <xf numFmtId="0" fontId="10" fillId="0" borderId="0" xfId="0" applyFont="1" applyAlignment="1">
      <alignment horizontal="left" vertical="center" wrapText="1"/>
    </xf>
    <xf numFmtId="0" fontId="15" fillId="0" borderId="0" xfId="0" applyFont="1" applyAlignment="1">
      <alignment horizontal="left" vertical="center" wrapText="1"/>
    </xf>
  </cellXfs>
  <cellStyles count="60">
    <cellStyle name="20% - Accent1 2" xfId="18" xr:uid="{00000000-0005-0000-0000-000000000000}"/>
    <cellStyle name="20% - Accent2 2" xfId="19" xr:uid="{00000000-0005-0000-0000-000001000000}"/>
    <cellStyle name="20% - Accent3 2" xfId="20" xr:uid="{00000000-0005-0000-0000-000002000000}"/>
    <cellStyle name="20% - Accent4 2" xfId="21" xr:uid="{00000000-0005-0000-0000-000003000000}"/>
    <cellStyle name="20% - Accent5 2" xfId="22" xr:uid="{00000000-0005-0000-0000-000004000000}"/>
    <cellStyle name="20% - Accent6 2" xfId="23" xr:uid="{00000000-0005-0000-0000-000005000000}"/>
    <cellStyle name="40% - Accent1 2" xfId="24" xr:uid="{00000000-0005-0000-0000-000006000000}"/>
    <cellStyle name="40% - Accent2 2" xfId="25" xr:uid="{00000000-0005-0000-0000-000007000000}"/>
    <cellStyle name="40% - Accent3 2" xfId="26" xr:uid="{00000000-0005-0000-0000-000008000000}"/>
    <cellStyle name="40% - Accent4 2" xfId="27" xr:uid="{00000000-0005-0000-0000-000009000000}"/>
    <cellStyle name="40% - Accent5 2" xfId="28" xr:uid="{00000000-0005-0000-0000-00000A000000}"/>
    <cellStyle name="40% - Accent6 2" xfId="29" xr:uid="{00000000-0005-0000-0000-00000B000000}"/>
    <cellStyle name="60% - Accent1 2" xfId="30" xr:uid="{00000000-0005-0000-0000-00000C000000}"/>
    <cellStyle name="60% - Accent2 2" xfId="31" xr:uid="{00000000-0005-0000-0000-00000D000000}"/>
    <cellStyle name="60% - Accent3 2" xfId="32" xr:uid="{00000000-0005-0000-0000-00000E000000}"/>
    <cellStyle name="60% - Accent4 2" xfId="33" xr:uid="{00000000-0005-0000-0000-00000F000000}"/>
    <cellStyle name="60% - Accent5 2" xfId="34" xr:uid="{00000000-0005-0000-0000-000010000000}"/>
    <cellStyle name="60% - Accent6 2" xfId="35" xr:uid="{00000000-0005-0000-0000-000011000000}"/>
    <cellStyle name="Accent1 2" xfId="36" xr:uid="{00000000-0005-0000-0000-000012000000}"/>
    <cellStyle name="Accent2 2" xfId="37" xr:uid="{00000000-0005-0000-0000-000013000000}"/>
    <cellStyle name="Accent3 2" xfId="38" xr:uid="{00000000-0005-0000-0000-000014000000}"/>
    <cellStyle name="Accent4 2" xfId="39" xr:uid="{00000000-0005-0000-0000-000015000000}"/>
    <cellStyle name="Accent5 2" xfId="40" xr:uid="{00000000-0005-0000-0000-000016000000}"/>
    <cellStyle name="Accent6 2" xfId="41" xr:uid="{00000000-0005-0000-0000-000017000000}"/>
    <cellStyle name="Bad 2" xfId="42" xr:uid="{00000000-0005-0000-0000-000018000000}"/>
    <cellStyle name="Calculation 2" xfId="43" xr:uid="{00000000-0005-0000-0000-000019000000}"/>
    <cellStyle name="Check Cell 2" xfId="44" xr:uid="{00000000-0005-0000-0000-00001A000000}"/>
    <cellStyle name="Explanatory Text 2" xfId="45" xr:uid="{00000000-0005-0000-0000-00001B000000}"/>
    <cellStyle name="Followed Hyperlink" xfId="3" builtinId="9" hidden="1"/>
    <cellStyle name="Followed Hyperlink" xfId="5" builtinId="9" hidden="1"/>
    <cellStyle name="Followed Hyperlink" xfId="7"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56" builtinId="9" hidden="1"/>
    <cellStyle name="Followed Hyperlink" xfId="58" builtinId="9" hidden="1"/>
    <cellStyle name="Followed Hyperlink" xfId="59" builtinId="9" hidden="1"/>
    <cellStyle name="Good 2" xfId="46" xr:uid="{00000000-0005-0000-0000-00002A000000}"/>
    <cellStyle name="Hyperlink" xfId="2" builtinId="8" hidden="1"/>
    <cellStyle name="Hyperlink" xfId="4" builtinId="8" hidden="1"/>
    <cellStyle name="Hyperlink" xfId="6" builtinId="8" hidden="1"/>
    <cellStyle name="Hyperlink" xfId="8" builtinId="8"/>
    <cellStyle name="Input 2" xfId="47" xr:uid="{00000000-0005-0000-0000-00002F000000}"/>
    <cellStyle name="Linked Cell 2" xfId="48" xr:uid="{00000000-0005-0000-0000-000030000000}"/>
    <cellStyle name="Neutral 2" xfId="49" xr:uid="{00000000-0005-0000-0000-000031000000}"/>
    <cellStyle name="Normal" xfId="0" builtinId="0"/>
    <cellStyle name="Normal 2" xfId="1" xr:uid="{00000000-0005-0000-0000-000033000000}"/>
    <cellStyle name="Normal 2 2" xfId="50" xr:uid="{00000000-0005-0000-0000-000034000000}"/>
    <cellStyle name="Normal 3" xfId="9" xr:uid="{00000000-0005-0000-0000-000035000000}"/>
    <cellStyle name="Note 2" xfId="51" xr:uid="{00000000-0005-0000-0000-000036000000}"/>
    <cellStyle name="Output 2" xfId="52" xr:uid="{00000000-0005-0000-0000-000037000000}"/>
    <cellStyle name="Percent 2" xfId="53" xr:uid="{00000000-0005-0000-0000-000038000000}"/>
    <cellStyle name="Percent 3" xfId="57" xr:uid="{00000000-0005-0000-0000-000039000000}"/>
    <cellStyle name="Total 2" xfId="54" xr:uid="{00000000-0005-0000-0000-00003A000000}"/>
    <cellStyle name="Warning Text 2" xfId="55" xr:uid="{00000000-0005-0000-0000-00003B000000}"/>
  </cellStyles>
  <dxfs count="54">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5" formatCode="[$-C09]d\ mmmm\ yyyy;@"/>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left" vertical="bottom" textRotation="0" wrapText="0"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0"/>
        <color theme="1"/>
        <name val="Calibri"/>
        <scheme val="minor"/>
      </font>
      <alignment horizontal="general" vertical="bottom" textRotation="0" wrapText="1" indent="0" justifyLastLine="0" shrinkToFit="0" readingOrder="0"/>
    </dxf>
    <dxf>
      <font>
        <strike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0" indent="0" justifyLastLine="0" shrinkToFit="0" readingOrder="0"/>
    </dxf>
    <dxf>
      <font>
        <strike val="0"/>
        <outline val="0"/>
        <shadow val="0"/>
        <u val="none"/>
        <vertAlign val="baseline"/>
        <sz val="10"/>
        <color theme="1"/>
        <name val="Calibri"/>
        <scheme val="minor"/>
      </font>
      <alignment horizontal="general" vertical="top" textRotation="0" wrapText="0" indent="0" justifyLastLine="0" shrinkToFit="0" readingOrder="0"/>
    </dxf>
    <dxf>
      <font>
        <strike val="0"/>
        <outline val="0"/>
        <shadow val="0"/>
        <u val="none"/>
        <vertAlign val="baseline"/>
        <sz val="10"/>
        <color theme="1"/>
        <name val="Calibri"/>
        <scheme val="minor"/>
      </font>
    </dxf>
    <dxf>
      <font>
        <strike val="0"/>
        <outline val="0"/>
        <shadow val="0"/>
        <u val="none"/>
        <vertAlign val="baseline"/>
        <name val="Calibri"/>
        <scheme val="minor"/>
      </font>
    </dxf>
    <dxf>
      <font>
        <strike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2" formatCode="0.00"/>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general" vertical="bottom" textRotation="0" wrapText="0" indent="0" justifyLastLine="0" shrinkToFit="0" readingOrder="0"/>
    </dxf>
    <dxf>
      <font>
        <strike val="0"/>
        <outline val="0"/>
        <shadow val="0"/>
        <u val="none"/>
        <vertAlign val="baseline"/>
        <sz val="10"/>
        <color theme="1"/>
        <name val="Calibri"/>
        <family val="2"/>
        <scheme val="minor"/>
      </font>
    </dxf>
    <dxf>
      <font>
        <strike val="0"/>
        <outline val="0"/>
        <shadow val="0"/>
        <u val="none"/>
        <vertAlign val="baseline"/>
        <name val="Calibri"/>
        <scheme val="minor"/>
      </font>
    </dxf>
    <dxf>
      <font>
        <b/>
        <i val="0"/>
      </font>
    </dxf>
    <dxf>
      <font>
        <strike val="0"/>
        <outline val="0"/>
        <shadow val="0"/>
        <u val="none"/>
        <vertAlign val="baseline"/>
        <sz val="10"/>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strike val="0"/>
        <outline val="0"/>
        <shadow val="0"/>
        <u val="none"/>
        <vertAlign val="baseline"/>
        <sz val="10"/>
        <color theme="1"/>
        <name val="Calibri"/>
        <scheme val="minor"/>
      </font>
    </dxf>
    <dxf>
      <font>
        <strike val="0"/>
        <outline val="0"/>
        <shadow val="0"/>
        <u val="none"/>
        <vertAlign val="baseline"/>
        <name val="Calibri"/>
        <scheme val="minor"/>
      </font>
    </dxf>
    <dxf>
      <font>
        <b/>
        <i val="0"/>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0" indent="0" justifyLastLine="0" shrinkToFit="0" readingOrder="0"/>
    </dxf>
    <dxf>
      <font>
        <strike val="0"/>
        <outline val="0"/>
        <shadow val="0"/>
        <u val="none"/>
        <vertAlign val="baseline"/>
        <sz val="10"/>
        <color theme="1"/>
        <name val="Calibri"/>
        <scheme val="minor"/>
      </font>
    </dxf>
    <dxf>
      <border outline="0">
        <bottom style="thick">
          <color theme="0"/>
        </bottom>
      </border>
    </dxf>
    <dxf>
      <font>
        <strike val="0"/>
        <outline val="0"/>
        <shadow val="0"/>
        <u val="none"/>
        <vertAlign val="baseline"/>
        <name val="Calibri"/>
        <scheme val="minor"/>
      </font>
    </dxf>
    <dxf>
      <font>
        <b/>
        <i val="0"/>
      </font>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1"/>
          <c:order val="0"/>
          <c:tx>
            <c:strRef>
              <c:f>'Constraint Changes'!$A$6</c:f>
              <c:strCache>
                <c:ptCount val="1"/>
                <c:pt idx="0">
                  <c:v>DATASNAP</c:v>
                </c:pt>
              </c:strCache>
            </c:strRef>
          </c:tx>
          <c:spPr>
            <a:solidFill>
              <a:schemeClr val="tx1"/>
            </a:solidFill>
          </c:spPr>
          <c:dPt>
            <c:idx val="0"/>
            <c:bubble3D val="0"/>
            <c:spPr>
              <a:solidFill>
                <a:schemeClr val="tx1"/>
              </a:solidFill>
              <a:ln w="3175" cmpd="sng">
                <a:solidFill>
                  <a:srgbClr val="FFFFFF"/>
                </a:solidFill>
                <a:prstDash val="solid"/>
              </a:ln>
            </c:spPr>
            <c:extLst>
              <c:ext xmlns:c16="http://schemas.microsoft.com/office/drawing/2014/chart" uri="{C3380CC4-5D6E-409C-BE32-E72D297353CC}">
                <c16:uniqueId val="{00000001-BBB9-4468-8A88-22EEB4FD8FA9}"/>
              </c:ext>
            </c:extLst>
          </c:dPt>
          <c:dPt>
            <c:idx val="1"/>
            <c:bubble3D val="0"/>
            <c:spPr>
              <a:solidFill>
                <a:schemeClr val="tx1"/>
              </a:solidFill>
              <a:ln w="3175" cmpd="sng">
                <a:solidFill>
                  <a:srgbClr val="FFFFFF"/>
                </a:solidFill>
                <a:prstDash val="solid"/>
              </a:ln>
            </c:spPr>
            <c:extLst>
              <c:ext xmlns:c16="http://schemas.microsoft.com/office/drawing/2014/chart" uri="{C3380CC4-5D6E-409C-BE32-E72D297353CC}">
                <c16:uniqueId val="{00000003-BBB9-4468-8A88-22EEB4FD8FA9}"/>
              </c:ext>
            </c:extLst>
          </c:dPt>
          <c:dPt>
            <c:idx val="2"/>
            <c:bubble3D val="0"/>
            <c:spPr>
              <a:solidFill>
                <a:schemeClr val="tx1"/>
              </a:solidFill>
              <a:ln w="3175" cmpd="sng">
                <a:solidFill>
                  <a:srgbClr val="FFFFFF"/>
                </a:solidFill>
                <a:prstDash val="solid"/>
              </a:ln>
            </c:spPr>
            <c:extLst>
              <c:ext xmlns:c16="http://schemas.microsoft.com/office/drawing/2014/chart" uri="{C3380CC4-5D6E-409C-BE32-E72D297353CC}">
                <c16:uniqueId val="{00000005-BBB9-4468-8A88-22EEB4FD8FA9}"/>
              </c:ext>
            </c:extLst>
          </c:dPt>
          <c:dPt>
            <c:idx val="3"/>
            <c:bubble3D val="0"/>
            <c:spPr>
              <a:solidFill>
                <a:schemeClr val="tx1"/>
              </a:solidFill>
              <a:ln w="3175" cmpd="sng">
                <a:solidFill>
                  <a:srgbClr val="FFFFFF"/>
                </a:solidFill>
                <a:prstDash val="solid"/>
              </a:ln>
            </c:spPr>
            <c:extLst>
              <c:ext xmlns:c16="http://schemas.microsoft.com/office/drawing/2014/chart" uri="{C3380CC4-5D6E-409C-BE32-E72D297353CC}">
                <c16:uniqueId val="{00000007-BBB9-4468-8A88-22EEB4FD8FA9}"/>
              </c:ext>
            </c:extLst>
          </c:dPt>
          <c:dPt>
            <c:idx val="4"/>
            <c:bubble3D val="0"/>
            <c:spPr>
              <a:solidFill>
                <a:schemeClr val="tx1"/>
              </a:solidFill>
              <a:ln w="3175" cmpd="sng">
                <a:solidFill>
                  <a:srgbClr val="FFFFFF"/>
                </a:solidFill>
                <a:prstDash val="solid"/>
              </a:ln>
            </c:spPr>
            <c:extLst>
              <c:ext xmlns:c16="http://schemas.microsoft.com/office/drawing/2014/chart" uri="{C3380CC4-5D6E-409C-BE32-E72D297353CC}">
                <c16:uniqueId val="{00000009-BBB9-4468-8A88-22EEB4FD8FA9}"/>
              </c:ext>
            </c:extLst>
          </c:dPt>
          <c:dPt>
            <c:idx val="5"/>
            <c:bubble3D val="0"/>
            <c:spPr>
              <a:solidFill>
                <a:schemeClr val="tx1"/>
              </a:solidFill>
              <a:ln w="3175" cmpd="sng">
                <a:solidFill>
                  <a:srgbClr val="FFFFFF"/>
                </a:solidFill>
                <a:prstDash val="solid"/>
              </a:ln>
            </c:spPr>
            <c:extLst>
              <c:ext xmlns:c16="http://schemas.microsoft.com/office/drawing/2014/chart" uri="{C3380CC4-5D6E-409C-BE32-E72D297353CC}">
                <c16:uniqueId val="{0000000B-BBB9-4468-8A88-22EEB4FD8FA9}"/>
              </c:ext>
            </c:extLst>
          </c:dPt>
          <c:val>
            <c:numRef>
              <c:f>'Constraint Changes'!$B$6:$G$6</c:f>
              <c:numCache>
                <c:formatCode>General</c:formatCode>
                <c:ptCount val="6"/>
                <c:pt idx="0">
                  <c:v>87</c:v>
                </c:pt>
                <c:pt idx="1">
                  <c:v>105</c:v>
                </c:pt>
                <c:pt idx="2">
                  <c:v>115</c:v>
                </c:pt>
                <c:pt idx="3">
                  <c:v>44</c:v>
                </c:pt>
                <c:pt idx="4">
                  <c:v>92</c:v>
                </c:pt>
                <c:pt idx="5">
                  <c:v>90</c:v>
                </c:pt>
              </c:numCache>
            </c:numRef>
          </c:val>
          <c:extLst>
            <c:ext xmlns:c16="http://schemas.microsoft.com/office/drawing/2014/chart" uri="{C3380CC4-5D6E-409C-BE32-E72D297353CC}">
              <c16:uniqueId val="{0000000C-BBB9-4468-8A88-22EEB4FD8FA9}"/>
            </c:ext>
          </c:extLst>
        </c:ser>
        <c:ser>
          <c:idx val="4"/>
          <c:order val="1"/>
          <c:tx>
            <c:strRef>
              <c:f>'Constraint Changes'!$A$13</c:f>
              <c:strCache>
                <c:ptCount val="1"/>
                <c:pt idx="0">
                  <c:v>PASA</c:v>
                </c:pt>
              </c:strCache>
            </c:strRef>
          </c:tx>
          <c:spPr>
            <a:solidFill>
              <a:schemeClr val="accent2">
                <a:lumMod val="60000"/>
                <a:lumOff val="40000"/>
              </a:schemeClr>
            </a:solidFill>
          </c:spPr>
          <c:dPt>
            <c:idx val="0"/>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E-BBB9-4468-8A88-22EEB4FD8FA9}"/>
              </c:ext>
            </c:extLst>
          </c:dPt>
          <c:dPt>
            <c:idx val="1"/>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0-BBB9-4468-8A88-22EEB4FD8FA9}"/>
              </c:ext>
            </c:extLst>
          </c:dPt>
          <c:dPt>
            <c:idx val="2"/>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2-BBB9-4468-8A88-22EEB4FD8FA9}"/>
              </c:ext>
            </c:extLst>
          </c:dPt>
          <c:dPt>
            <c:idx val="3"/>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4-BBB9-4468-8A88-22EEB4FD8FA9}"/>
              </c:ext>
            </c:extLst>
          </c:dPt>
          <c:dPt>
            <c:idx val="4"/>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6-BBB9-4468-8A88-22EEB4FD8FA9}"/>
              </c:ext>
            </c:extLst>
          </c:dPt>
          <c:dPt>
            <c:idx val="5"/>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8-BBB9-4468-8A88-22EEB4FD8FA9}"/>
              </c:ext>
            </c:extLst>
          </c:dPt>
          <c:cat>
            <c:numRef>
              <c:f>'Constraint Changes'!$B$2:$F$2</c:f>
              <c:numCache>
                <c:formatCode>General</c:formatCode>
                <c:ptCount val="5"/>
                <c:pt idx="0">
                  <c:v>2014</c:v>
                </c:pt>
                <c:pt idx="1">
                  <c:v>2015</c:v>
                </c:pt>
                <c:pt idx="2">
                  <c:v>2016</c:v>
                </c:pt>
                <c:pt idx="3">
                  <c:v>2017</c:v>
                </c:pt>
                <c:pt idx="4">
                  <c:v>2018</c:v>
                </c:pt>
              </c:numCache>
            </c:numRef>
          </c:cat>
          <c:val>
            <c:numRef>
              <c:f>'Constraint Changes'!$B$13:$G$13</c:f>
              <c:numCache>
                <c:formatCode>General</c:formatCode>
                <c:ptCount val="6"/>
                <c:pt idx="0">
                  <c:v>12</c:v>
                </c:pt>
                <c:pt idx="1">
                  <c:v>0</c:v>
                </c:pt>
                <c:pt idx="2">
                  <c:v>0</c:v>
                </c:pt>
                <c:pt idx="3">
                  <c:v>0</c:v>
                </c:pt>
                <c:pt idx="4">
                  <c:v>0</c:v>
                </c:pt>
                <c:pt idx="5">
                  <c:v>0</c:v>
                </c:pt>
              </c:numCache>
            </c:numRef>
          </c:val>
          <c:extLst>
            <c:ext xmlns:c16="http://schemas.microsoft.com/office/drawing/2014/chart" uri="{C3380CC4-5D6E-409C-BE32-E72D297353CC}">
              <c16:uniqueId val="{00000019-BBB9-4468-8A88-22EEB4FD8FA9}"/>
            </c:ext>
          </c:extLst>
        </c:ser>
        <c:ser>
          <c:idx val="7"/>
          <c:order val="2"/>
          <c:tx>
            <c:strRef>
              <c:f>'Constraint Changes'!$A$11</c:f>
              <c:strCache>
                <c:ptCount val="1"/>
                <c:pt idx="0">
                  <c:v>Other</c:v>
                </c:pt>
              </c:strCache>
            </c:strRef>
          </c:tx>
          <c:spPr>
            <a:solidFill>
              <a:schemeClr val="accent1">
                <a:lumMod val="20000"/>
                <a:lumOff val="80000"/>
              </a:schemeClr>
            </a:solidFill>
          </c:spPr>
          <c:dPt>
            <c:idx val="0"/>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1B-BBB9-4468-8A88-22EEB4FD8FA9}"/>
              </c:ext>
            </c:extLst>
          </c:dPt>
          <c:dPt>
            <c:idx val="1"/>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1D-BBB9-4468-8A88-22EEB4FD8FA9}"/>
              </c:ext>
            </c:extLst>
          </c:dPt>
          <c:dPt>
            <c:idx val="2"/>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1F-BBB9-4468-8A88-22EEB4FD8FA9}"/>
              </c:ext>
            </c:extLst>
          </c:dPt>
          <c:dPt>
            <c:idx val="3"/>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21-BBB9-4468-8A88-22EEB4FD8FA9}"/>
              </c:ext>
            </c:extLst>
          </c:dPt>
          <c:dPt>
            <c:idx val="4"/>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23-BBB9-4468-8A88-22EEB4FD8FA9}"/>
              </c:ext>
            </c:extLst>
          </c:dPt>
          <c:dPt>
            <c:idx val="5"/>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25-BBB9-4468-8A88-22EEB4FD8FA9}"/>
              </c:ext>
            </c:extLst>
          </c:dPt>
          <c:cat>
            <c:numRef>
              <c:f>'Constraint Changes'!$B$2:$F$2</c:f>
              <c:numCache>
                <c:formatCode>General</c:formatCode>
                <c:ptCount val="5"/>
                <c:pt idx="0">
                  <c:v>2014</c:v>
                </c:pt>
                <c:pt idx="1">
                  <c:v>2015</c:v>
                </c:pt>
                <c:pt idx="2">
                  <c:v>2016</c:v>
                </c:pt>
                <c:pt idx="3">
                  <c:v>2017</c:v>
                </c:pt>
                <c:pt idx="4">
                  <c:v>2018</c:v>
                </c:pt>
              </c:numCache>
            </c:numRef>
          </c:cat>
          <c:val>
            <c:numRef>
              <c:f>'Constraint Changes'!$B$11:$G$11</c:f>
              <c:numCache>
                <c:formatCode>General</c:formatCode>
                <c:ptCount val="6"/>
                <c:pt idx="0">
                  <c:v>0</c:v>
                </c:pt>
                <c:pt idx="1">
                  <c:v>2</c:v>
                </c:pt>
                <c:pt idx="2">
                  <c:v>0</c:v>
                </c:pt>
                <c:pt idx="3">
                  <c:v>0</c:v>
                </c:pt>
                <c:pt idx="4">
                  <c:v>3</c:v>
                </c:pt>
                <c:pt idx="5">
                  <c:v>1</c:v>
                </c:pt>
              </c:numCache>
            </c:numRef>
          </c:val>
          <c:extLst>
            <c:ext xmlns:c16="http://schemas.microsoft.com/office/drawing/2014/chart" uri="{C3380CC4-5D6E-409C-BE32-E72D297353CC}">
              <c16:uniqueId val="{00000026-BBB9-4468-8A88-22EEB4FD8FA9}"/>
            </c:ext>
          </c:extLst>
        </c:ser>
        <c:ser>
          <c:idx val="6"/>
          <c:order val="3"/>
          <c:tx>
            <c:strRef>
              <c:f>'Constraint Changes'!$A$10</c:f>
              <c:strCache>
                <c:ptCount val="1"/>
                <c:pt idx="0">
                  <c:v>Non-Conformance</c:v>
                </c:pt>
              </c:strCache>
            </c:strRef>
          </c:tx>
          <c:spPr>
            <a:solidFill>
              <a:schemeClr val="accent3">
                <a:lumMod val="60000"/>
                <a:lumOff val="40000"/>
              </a:schemeClr>
            </a:solidFill>
          </c:spPr>
          <c:dPt>
            <c:idx val="0"/>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28-BBB9-4468-8A88-22EEB4FD8FA9}"/>
              </c:ext>
            </c:extLst>
          </c:dPt>
          <c:dPt>
            <c:idx val="1"/>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2A-BBB9-4468-8A88-22EEB4FD8FA9}"/>
              </c:ext>
            </c:extLst>
          </c:dPt>
          <c:dPt>
            <c:idx val="2"/>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2C-BBB9-4468-8A88-22EEB4FD8FA9}"/>
              </c:ext>
            </c:extLst>
          </c:dPt>
          <c:dPt>
            <c:idx val="3"/>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2E-BBB9-4468-8A88-22EEB4FD8FA9}"/>
              </c:ext>
            </c:extLst>
          </c:dPt>
          <c:dPt>
            <c:idx val="4"/>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30-BBB9-4468-8A88-22EEB4FD8FA9}"/>
              </c:ext>
            </c:extLst>
          </c:dPt>
          <c:dPt>
            <c:idx val="5"/>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32-BBB9-4468-8A88-22EEB4FD8FA9}"/>
              </c:ext>
            </c:extLst>
          </c:dPt>
          <c:cat>
            <c:numRef>
              <c:f>'Constraint Changes'!$B$2:$F$2</c:f>
              <c:numCache>
                <c:formatCode>General</c:formatCode>
                <c:ptCount val="5"/>
                <c:pt idx="0">
                  <c:v>2014</c:v>
                </c:pt>
                <c:pt idx="1">
                  <c:v>2015</c:v>
                </c:pt>
                <c:pt idx="2">
                  <c:v>2016</c:v>
                </c:pt>
                <c:pt idx="3">
                  <c:v>2017</c:v>
                </c:pt>
                <c:pt idx="4">
                  <c:v>2018</c:v>
                </c:pt>
              </c:numCache>
            </c:numRef>
          </c:cat>
          <c:val>
            <c:numRef>
              <c:f>'Constraint Changes'!$B$10:$G$10</c:f>
              <c:numCache>
                <c:formatCode>General</c:formatCode>
                <c:ptCount val="6"/>
                <c:pt idx="0">
                  <c:v>3</c:v>
                </c:pt>
                <c:pt idx="1">
                  <c:v>5</c:v>
                </c:pt>
                <c:pt idx="2">
                  <c:v>5</c:v>
                </c:pt>
                <c:pt idx="3">
                  <c:v>52</c:v>
                </c:pt>
                <c:pt idx="4">
                  <c:v>35</c:v>
                </c:pt>
                <c:pt idx="5">
                  <c:v>29</c:v>
                </c:pt>
              </c:numCache>
            </c:numRef>
          </c:val>
          <c:extLst>
            <c:ext xmlns:c16="http://schemas.microsoft.com/office/drawing/2014/chart" uri="{C3380CC4-5D6E-409C-BE32-E72D297353CC}">
              <c16:uniqueId val="{00000033-BBB9-4468-8A88-22EEB4FD8FA9}"/>
            </c:ext>
          </c:extLst>
        </c:ser>
        <c:ser>
          <c:idx val="2"/>
          <c:order val="4"/>
          <c:tx>
            <c:strRef>
              <c:f>'Constraint Changes'!$A$5</c:f>
              <c:strCache>
                <c:ptCount val="1"/>
                <c:pt idx="0">
                  <c:v>Constraint Automation</c:v>
                </c:pt>
              </c:strCache>
            </c:strRef>
          </c:tx>
          <c:spPr>
            <a:solidFill>
              <a:schemeClr val="accent6">
                <a:lumMod val="60000"/>
                <a:lumOff val="40000"/>
              </a:schemeClr>
            </a:solidFill>
          </c:spPr>
          <c:dPt>
            <c:idx val="0"/>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5-BBB9-4468-8A88-22EEB4FD8FA9}"/>
              </c:ext>
            </c:extLst>
          </c:dPt>
          <c:dPt>
            <c:idx val="1"/>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7-BBB9-4468-8A88-22EEB4FD8FA9}"/>
              </c:ext>
            </c:extLst>
          </c:dPt>
          <c:dPt>
            <c:idx val="2"/>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9-BBB9-4468-8A88-22EEB4FD8FA9}"/>
              </c:ext>
            </c:extLst>
          </c:dPt>
          <c:dPt>
            <c:idx val="3"/>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B-BBB9-4468-8A88-22EEB4FD8FA9}"/>
              </c:ext>
            </c:extLst>
          </c:dPt>
          <c:dPt>
            <c:idx val="4"/>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D-BBB9-4468-8A88-22EEB4FD8FA9}"/>
              </c:ext>
            </c:extLst>
          </c:dPt>
          <c:dPt>
            <c:idx val="5"/>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F-BBB9-4468-8A88-22EEB4FD8FA9}"/>
              </c:ext>
            </c:extLst>
          </c:dPt>
          <c:dLbls>
            <c:dLbl>
              <c:idx val="0"/>
              <c:delete val="1"/>
              <c:extLst>
                <c:ext xmlns:c15="http://schemas.microsoft.com/office/drawing/2012/chart" uri="{CE6537A1-D6FC-4f65-9D91-7224C49458BB}"/>
                <c:ext xmlns:c16="http://schemas.microsoft.com/office/drawing/2014/chart" uri="{C3380CC4-5D6E-409C-BE32-E72D297353CC}">
                  <c16:uniqueId val="{00000035-BBB9-4468-8A88-22EEB4FD8FA9}"/>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2014</c:v>
                </c:pt>
                <c:pt idx="1">
                  <c:v>2015</c:v>
                </c:pt>
                <c:pt idx="2">
                  <c:v>2016</c:v>
                </c:pt>
                <c:pt idx="3">
                  <c:v>2017</c:v>
                </c:pt>
                <c:pt idx="4">
                  <c:v>2018</c:v>
                </c:pt>
              </c:numCache>
            </c:numRef>
          </c:cat>
          <c:val>
            <c:numRef>
              <c:f>'Constraint Changes'!$B$5:$G$5</c:f>
              <c:numCache>
                <c:formatCode>General</c:formatCode>
                <c:ptCount val="6"/>
                <c:pt idx="0">
                  <c:v>166</c:v>
                </c:pt>
                <c:pt idx="1">
                  <c:v>98</c:v>
                </c:pt>
                <c:pt idx="2">
                  <c:v>64</c:v>
                </c:pt>
                <c:pt idx="3">
                  <c:v>20</c:v>
                </c:pt>
                <c:pt idx="4">
                  <c:v>48</c:v>
                </c:pt>
                <c:pt idx="5">
                  <c:v>49</c:v>
                </c:pt>
              </c:numCache>
            </c:numRef>
          </c:val>
          <c:extLst>
            <c:ext xmlns:c16="http://schemas.microsoft.com/office/drawing/2014/chart" uri="{C3380CC4-5D6E-409C-BE32-E72D297353CC}">
              <c16:uniqueId val="{00000040-BBB9-4468-8A88-22EEB4FD8FA9}"/>
            </c:ext>
          </c:extLst>
        </c:ser>
        <c:ser>
          <c:idx val="10"/>
          <c:order val="5"/>
          <c:tx>
            <c:strRef>
              <c:f>'Constraint Changes'!$A$16</c:f>
              <c:strCache>
                <c:ptCount val="1"/>
                <c:pt idx="0">
                  <c:v>SA</c:v>
                </c:pt>
              </c:strCache>
            </c:strRef>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42-BBB9-4468-8A88-22EEB4FD8FA9}"/>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44-BBB9-4468-8A88-22EEB4FD8FA9}"/>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46-BBB9-4468-8A88-22EEB4FD8FA9}"/>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48-BBB9-4468-8A88-22EEB4FD8FA9}"/>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4A-BBB9-4468-8A88-22EEB4FD8FA9}"/>
              </c:ext>
            </c:extLst>
          </c:dPt>
          <c:dPt>
            <c:idx val="5"/>
            <c:bubble3D val="0"/>
            <c:spPr>
              <a:solidFill>
                <a:srgbClr val="ADE0EE"/>
              </a:solidFill>
              <a:ln w="3175" cmpd="sng">
                <a:solidFill>
                  <a:srgbClr val="FFFFFF"/>
                </a:solidFill>
                <a:prstDash val="solid"/>
              </a:ln>
            </c:spPr>
            <c:extLst>
              <c:ext xmlns:c16="http://schemas.microsoft.com/office/drawing/2014/chart" uri="{C3380CC4-5D6E-409C-BE32-E72D297353CC}">
                <c16:uniqueId val="{0000004C-BBB9-4468-8A88-22EEB4FD8FA9}"/>
              </c:ext>
            </c:extLst>
          </c:dPt>
          <c:dLbls>
            <c:dLbl>
              <c:idx val="0"/>
              <c:layout>
                <c:manualLayout>
                  <c:x val="0.36231455265991602"/>
                  <c:y val="-3.6016086621996103E-2"/>
                </c:manualLayout>
              </c:layout>
              <c:tx>
                <c:rich>
                  <a:bodyPr/>
                  <a:lstStyle/>
                  <a:p>
                    <a:r>
                      <a:rPr lang="en-US" sz="1000">
                        <a:solidFill>
                          <a:sysClr val="windowText" lastClr="000000"/>
                        </a:solidFill>
                      </a:rPr>
                      <a:t>SA</a:t>
                    </a:r>
                    <a:endParaRPr lang="en-US" sz="1400">
                      <a:solidFill>
                        <a:sysClr val="windowText" lastClr="000000"/>
                      </a:solidFill>
                    </a:endParaRPr>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2-BBB9-4468-8A88-22EEB4FD8FA9}"/>
                </c:ext>
              </c:extLst>
            </c:dLbl>
            <c:spPr>
              <a:noFill/>
              <a:ln>
                <a:noFill/>
              </a:ln>
              <a:effectLst/>
            </c:spPr>
            <c:txPr>
              <a:bodyPr anchorCtr="0"/>
              <a:lstStyle/>
              <a:p>
                <a:pPr algn="ctr" rtl="0">
                  <a:defRPr lang="en-AU" sz="1000" b="0" i="0" u="none" strike="noStrike" kern="1200" baseline="0">
                    <a:solidFill>
                      <a:sysClr val="windowText" lastClr="000000"/>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2014</c:v>
                </c:pt>
                <c:pt idx="1">
                  <c:v>2015</c:v>
                </c:pt>
                <c:pt idx="2">
                  <c:v>2016</c:v>
                </c:pt>
                <c:pt idx="3">
                  <c:v>2017</c:v>
                </c:pt>
                <c:pt idx="4">
                  <c:v>2018</c:v>
                </c:pt>
              </c:numCache>
            </c:numRef>
          </c:cat>
          <c:val>
            <c:numRef>
              <c:f>'Constraint Changes'!$B$16:$G$16</c:f>
              <c:numCache>
                <c:formatCode>General</c:formatCode>
                <c:ptCount val="6"/>
                <c:pt idx="0">
                  <c:v>600</c:v>
                </c:pt>
                <c:pt idx="1">
                  <c:v>1001</c:v>
                </c:pt>
                <c:pt idx="2">
                  <c:v>3197</c:v>
                </c:pt>
                <c:pt idx="3">
                  <c:v>1775</c:v>
                </c:pt>
                <c:pt idx="4">
                  <c:v>3239</c:v>
                </c:pt>
                <c:pt idx="5">
                  <c:v>7132</c:v>
                </c:pt>
              </c:numCache>
            </c:numRef>
          </c:val>
          <c:extLst>
            <c:ext xmlns:c16="http://schemas.microsoft.com/office/drawing/2014/chart" uri="{C3380CC4-5D6E-409C-BE32-E72D297353CC}">
              <c16:uniqueId val="{0000004D-BBB9-4468-8A88-22EEB4FD8FA9}"/>
            </c:ext>
          </c:extLst>
        </c:ser>
        <c:ser>
          <c:idx val="8"/>
          <c:order val="6"/>
          <c:tx>
            <c:strRef>
              <c:f>'Constraint Changes'!$A$14</c:f>
              <c:strCache>
                <c:ptCount val="1"/>
                <c:pt idx="0">
                  <c:v>Qld</c:v>
                </c:pt>
              </c:strCache>
            </c:strRef>
          </c:tx>
          <c:spPr>
            <a:solidFill>
              <a:schemeClr val="accent1"/>
            </a:solidFill>
          </c:spPr>
          <c:dPt>
            <c:idx val="0"/>
            <c:bubble3D val="0"/>
            <c:spPr>
              <a:solidFill>
                <a:schemeClr val="accent1"/>
              </a:solidFill>
              <a:ln w="3175" cmpd="sng">
                <a:solidFill>
                  <a:srgbClr val="FFFFFF"/>
                </a:solidFill>
                <a:prstDash val="solid"/>
              </a:ln>
            </c:spPr>
            <c:extLst>
              <c:ext xmlns:c16="http://schemas.microsoft.com/office/drawing/2014/chart" uri="{C3380CC4-5D6E-409C-BE32-E72D297353CC}">
                <c16:uniqueId val="{0000004F-BBB9-4468-8A88-22EEB4FD8FA9}"/>
              </c:ext>
            </c:extLst>
          </c:dPt>
          <c:dPt>
            <c:idx val="1"/>
            <c:bubble3D val="0"/>
            <c:spPr>
              <a:solidFill>
                <a:schemeClr val="accent1"/>
              </a:solidFill>
              <a:ln w="3175" cmpd="sng">
                <a:solidFill>
                  <a:srgbClr val="FFFFFF"/>
                </a:solidFill>
                <a:prstDash val="solid"/>
              </a:ln>
            </c:spPr>
            <c:extLst>
              <c:ext xmlns:c16="http://schemas.microsoft.com/office/drawing/2014/chart" uri="{C3380CC4-5D6E-409C-BE32-E72D297353CC}">
                <c16:uniqueId val="{00000051-BBB9-4468-8A88-22EEB4FD8FA9}"/>
              </c:ext>
            </c:extLst>
          </c:dPt>
          <c:dPt>
            <c:idx val="2"/>
            <c:bubble3D val="0"/>
            <c:spPr>
              <a:solidFill>
                <a:schemeClr val="accent1"/>
              </a:solidFill>
              <a:ln w="3175" cmpd="sng">
                <a:solidFill>
                  <a:srgbClr val="FFFFFF"/>
                </a:solidFill>
                <a:prstDash val="solid"/>
              </a:ln>
            </c:spPr>
            <c:extLst>
              <c:ext xmlns:c16="http://schemas.microsoft.com/office/drawing/2014/chart" uri="{C3380CC4-5D6E-409C-BE32-E72D297353CC}">
                <c16:uniqueId val="{00000053-BBB9-4468-8A88-22EEB4FD8FA9}"/>
              </c:ext>
            </c:extLst>
          </c:dPt>
          <c:dPt>
            <c:idx val="3"/>
            <c:bubble3D val="0"/>
            <c:spPr>
              <a:solidFill>
                <a:schemeClr val="accent1"/>
              </a:solidFill>
              <a:ln w="3175" cmpd="sng">
                <a:solidFill>
                  <a:srgbClr val="FFFFFF"/>
                </a:solidFill>
                <a:prstDash val="solid"/>
              </a:ln>
            </c:spPr>
            <c:extLst>
              <c:ext xmlns:c16="http://schemas.microsoft.com/office/drawing/2014/chart" uri="{C3380CC4-5D6E-409C-BE32-E72D297353CC}">
                <c16:uniqueId val="{00000055-BBB9-4468-8A88-22EEB4FD8FA9}"/>
              </c:ext>
            </c:extLst>
          </c:dPt>
          <c:dPt>
            <c:idx val="4"/>
            <c:bubble3D val="0"/>
            <c:spPr>
              <a:solidFill>
                <a:schemeClr val="accent1"/>
              </a:solidFill>
              <a:ln w="3175" cmpd="sng">
                <a:solidFill>
                  <a:srgbClr val="FFFFFF"/>
                </a:solidFill>
                <a:prstDash val="solid"/>
              </a:ln>
            </c:spPr>
            <c:extLst>
              <c:ext xmlns:c16="http://schemas.microsoft.com/office/drawing/2014/chart" uri="{C3380CC4-5D6E-409C-BE32-E72D297353CC}">
                <c16:uniqueId val="{00000057-BBB9-4468-8A88-22EEB4FD8FA9}"/>
              </c:ext>
            </c:extLst>
          </c:dPt>
          <c:dPt>
            <c:idx val="5"/>
            <c:bubble3D val="0"/>
            <c:spPr>
              <a:solidFill>
                <a:schemeClr val="accent1"/>
              </a:solidFill>
              <a:ln w="3175" cmpd="sng">
                <a:solidFill>
                  <a:srgbClr val="FFFFFF"/>
                </a:solidFill>
                <a:prstDash val="solid"/>
              </a:ln>
            </c:spPr>
            <c:extLst>
              <c:ext xmlns:c16="http://schemas.microsoft.com/office/drawing/2014/chart" uri="{C3380CC4-5D6E-409C-BE32-E72D297353CC}">
                <c16:uniqueId val="{00000059-BBB9-4468-8A88-22EEB4FD8FA9}"/>
              </c:ext>
            </c:extLst>
          </c:dPt>
          <c:dLbls>
            <c:dLbl>
              <c:idx val="0"/>
              <c:layout>
                <c:manualLayout>
                  <c:x val="0.24728324705268195"/>
                  <c:y val="-6.3736991146213062E-2"/>
                </c:manualLayout>
              </c:layout>
              <c:spPr/>
              <c:txPr>
                <a:bodyPr/>
                <a:lstStyle/>
                <a:p>
                  <a:pPr>
                    <a:defRPr>
                      <a:solidFill>
                        <a:schemeClr val="tx1"/>
                      </a:solidFil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F-BBB9-4468-8A88-22EEB4FD8FA9}"/>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2014</c:v>
                </c:pt>
                <c:pt idx="1">
                  <c:v>2015</c:v>
                </c:pt>
                <c:pt idx="2">
                  <c:v>2016</c:v>
                </c:pt>
                <c:pt idx="3">
                  <c:v>2017</c:v>
                </c:pt>
                <c:pt idx="4">
                  <c:v>2018</c:v>
                </c:pt>
              </c:numCache>
            </c:numRef>
          </c:cat>
          <c:val>
            <c:numRef>
              <c:f>'Constraint Changes'!$B$14:$G$14</c:f>
              <c:numCache>
                <c:formatCode>General</c:formatCode>
                <c:ptCount val="6"/>
                <c:pt idx="0">
                  <c:v>270</c:v>
                </c:pt>
                <c:pt idx="1">
                  <c:v>118</c:v>
                </c:pt>
                <c:pt idx="2">
                  <c:v>206</c:v>
                </c:pt>
                <c:pt idx="3">
                  <c:v>246</c:v>
                </c:pt>
                <c:pt idx="4">
                  <c:v>1716</c:v>
                </c:pt>
                <c:pt idx="5">
                  <c:v>582</c:v>
                </c:pt>
              </c:numCache>
            </c:numRef>
          </c:val>
          <c:extLst>
            <c:ext xmlns:c16="http://schemas.microsoft.com/office/drawing/2014/chart" uri="{C3380CC4-5D6E-409C-BE32-E72D297353CC}">
              <c16:uniqueId val="{0000005A-BBB9-4468-8A88-22EEB4FD8FA9}"/>
            </c:ext>
          </c:extLst>
        </c:ser>
        <c:ser>
          <c:idx val="12"/>
          <c:order val="7"/>
          <c:tx>
            <c:strRef>
              <c:f>'Constraint Changes'!$A$17</c:f>
              <c:strCache>
                <c:ptCount val="1"/>
                <c:pt idx="0">
                  <c:v>Tas</c:v>
                </c:pt>
              </c:strCache>
            </c:strRef>
          </c:tx>
          <c:spPr>
            <a:solidFill>
              <a:schemeClr val="accent4"/>
            </a:solidFill>
          </c:spPr>
          <c:dPt>
            <c:idx val="0"/>
            <c:bubble3D val="0"/>
            <c:spPr>
              <a:solidFill>
                <a:schemeClr val="accent4"/>
              </a:solidFill>
              <a:ln w="3175" cmpd="sng">
                <a:solidFill>
                  <a:srgbClr val="FFFFFF"/>
                </a:solidFill>
                <a:prstDash val="solid"/>
              </a:ln>
            </c:spPr>
            <c:extLst>
              <c:ext xmlns:c16="http://schemas.microsoft.com/office/drawing/2014/chart" uri="{C3380CC4-5D6E-409C-BE32-E72D297353CC}">
                <c16:uniqueId val="{0000005C-BBB9-4468-8A88-22EEB4FD8FA9}"/>
              </c:ext>
            </c:extLst>
          </c:dPt>
          <c:dPt>
            <c:idx val="1"/>
            <c:bubble3D val="0"/>
            <c:spPr>
              <a:solidFill>
                <a:schemeClr val="accent4"/>
              </a:solidFill>
              <a:ln w="3175" cmpd="sng">
                <a:solidFill>
                  <a:srgbClr val="FFFFFF"/>
                </a:solidFill>
                <a:prstDash val="solid"/>
              </a:ln>
            </c:spPr>
            <c:extLst>
              <c:ext xmlns:c16="http://schemas.microsoft.com/office/drawing/2014/chart" uri="{C3380CC4-5D6E-409C-BE32-E72D297353CC}">
                <c16:uniqueId val="{0000005E-BBB9-4468-8A88-22EEB4FD8FA9}"/>
              </c:ext>
            </c:extLst>
          </c:dPt>
          <c:dPt>
            <c:idx val="2"/>
            <c:bubble3D val="0"/>
            <c:spPr>
              <a:solidFill>
                <a:schemeClr val="accent4"/>
              </a:solidFill>
              <a:ln w="3175" cmpd="sng">
                <a:solidFill>
                  <a:srgbClr val="FFFFFF"/>
                </a:solidFill>
                <a:prstDash val="solid"/>
              </a:ln>
            </c:spPr>
            <c:extLst>
              <c:ext xmlns:c16="http://schemas.microsoft.com/office/drawing/2014/chart" uri="{C3380CC4-5D6E-409C-BE32-E72D297353CC}">
                <c16:uniqueId val="{00000060-BBB9-4468-8A88-22EEB4FD8FA9}"/>
              </c:ext>
            </c:extLst>
          </c:dPt>
          <c:dPt>
            <c:idx val="3"/>
            <c:bubble3D val="0"/>
            <c:spPr>
              <a:solidFill>
                <a:schemeClr val="accent4"/>
              </a:solidFill>
              <a:ln w="3175" cmpd="sng">
                <a:solidFill>
                  <a:srgbClr val="FFFFFF"/>
                </a:solidFill>
                <a:prstDash val="solid"/>
              </a:ln>
            </c:spPr>
            <c:extLst>
              <c:ext xmlns:c16="http://schemas.microsoft.com/office/drawing/2014/chart" uri="{C3380CC4-5D6E-409C-BE32-E72D297353CC}">
                <c16:uniqueId val="{00000062-BBB9-4468-8A88-22EEB4FD8FA9}"/>
              </c:ext>
            </c:extLst>
          </c:dPt>
          <c:dPt>
            <c:idx val="4"/>
            <c:bubble3D val="0"/>
            <c:spPr>
              <a:solidFill>
                <a:schemeClr val="accent4"/>
              </a:solidFill>
              <a:ln w="3175" cmpd="sng">
                <a:solidFill>
                  <a:srgbClr val="FFFFFF"/>
                </a:solidFill>
                <a:prstDash val="solid"/>
              </a:ln>
            </c:spPr>
            <c:extLst>
              <c:ext xmlns:c16="http://schemas.microsoft.com/office/drawing/2014/chart" uri="{C3380CC4-5D6E-409C-BE32-E72D297353CC}">
                <c16:uniqueId val="{00000064-BBB9-4468-8A88-22EEB4FD8FA9}"/>
              </c:ext>
            </c:extLst>
          </c:dPt>
          <c:dPt>
            <c:idx val="5"/>
            <c:bubble3D val="0"/>
            <c:spPr>
              <a:solidFill>
                <a:schemeClr val="accent4"/>
              </a:solidFill>
              <a:ln w="3175" cmpd="sng">
                <a:solidFill>
                  <a:srgbClr val="FFFFFF"/>
                </a:solidFill>
                <a:prstDash val="solid"/>
              </a:ln>
            </c:spPr>
            <c:extLst>
              <c:ext xmlns:c16="http://schemas.microsoft.com/office/drawing/2014/chart" uri="{C3380CC4-5D6E-409C-BE32-E72D297353CC}">
                <c16:uniqueId val="{00000066-BBB9-4468-8A88-22EEB4FD8FA9}"/>
              </c:ext>
            </c:extLst>
          </c:dPt>
          <c:dLbls>
            <c:dLbl>
              <c:idx val="0"/>
              <c:layout>
                <c:manualLayout>
                  <c:x val="-8.4372732413973112E-2"/>
                  <c:y val="-3.07437898032093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5C-BBB9-4468-8A88-22EEB4FD8FA9}"/>
                </c:ext>
              </c:extLst>
            </c:dLbl>
            <c:spPr>
              <a:noFill/>
              <a:ln>
                <a:noFill/>
              </a:ln>
              <a:effectLst/>
            </c:spPr>
            <c:txPr>
              <a:bodyPr/>
              <a:lstStyle/>
              <a:p>
                <a:pPr>
                  <a:defRPr>
                    <a:solidFill>
                      <a:sysClr val="windowText" lastClr="000000"/>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2014</c:v>
                </c:pt>
                <c:pt idx="1">
                  <c:v>2015</c:v>
                </c:pt>
                <c:pt idx="2">
                  <c:v>2016</c:v>
                </c:pt>
                <c:pt idx="3">
                  <c:v>2017</c:v>
                </c:pt>
                <c:pt idx="4">
                  <c:v>2018</c:v>
                </c:pt>
              </c:numCache>
            </c:numRef>
          </c:cat>
          <c:val>
            <c:numRef>
              <c:f>'Constraint Changes'!$B$17:$G$17</c:f>
              <c:numCache>
                <c:formatCode>General</c:formatCode>
                <c:ptCount val="6"/>
                <c:pt idx="0">
                  <c:v>726</c:v>
                </c:pt>
                <c:pt idx="1">
                  <c:v>121</c:v>
                </c:pt>
                <c:pt idx="2">
                  <c:v>1050</c:v>
                </c:pt>
                <c:pt idx="3">
                  <c:v>134</c:v>
                </c:pt>
                <c:pt idx="4">
                  <c:v>193</c:v>
                </c:pt>
                <c:pt idx="5">
                  <c:v>629</c:v>
                </c:pt>
              </c:numCache>
            </c:numRef>
          </c:val>
          <c:extLst>
            <c:ext xmlns:c16="http://schemas.microsoft.com/office/drawing/2014/chart" uri="{C3380CC4-5D6E-409C-BE32-E72D297353CC}">
              <c16:uniqueId val="{00000067-BBB9-4468-8A88-22EEB4FD8FA9}"/>
            </c:ext>
          </c:extLst>
        </c:ser>
        <c:ser>
          <c:idx val="13"/>
          <c:order val="8"/>
          <c:tx>
            <c:strRef>
              <c:f>'Constraint Changes'!$A$18</c:f>
              <c:strCache>
                <c:ptCount val="1"/>
                <c:pt idx="0">
                  <c:v>Vic</c:v>
                </c:pt>
              </c:strCache>
            </c:strRef>
          </c:tx>
          <c:spPr>
            <a:solidFill>
              <a:schemeClr val="accent3"/>
            </a:solidFill>
            <a:ln w="9525">
              <a:solidFill>
                <a:srgbClr val="F37321"/>
              </a:solidFill>
            </a:ln>
          </c:spPr>
          <c:dPt>
            <c:idx val="0"/>
            <c:bubble3D val="0"/>
            <c:spPr>
              <a:solidFill>
                <a:schemeClr val="accent3"/>
              </a:solidFill>
              <a:ln w="9525" cmpd="sng">
                <a:solidFill>
                  <a:srgbClr val="F37321"/>
                </a:solidFill>
                <a:prstDash val="solid"/>
              </a:ln>
            </c:spPr>
            <c:extLst>
              <c:ext xmlns:c16="http://schemas.microsoft.com/office/drawing/2014/chart" uri="{C3380CC4-5D6E-409C-BE32-E72D297353CC}">
                <c16:uniqueId val="{00000069-BBB9-4468-8A88-22EEB4FD8FA9}"/>
              </c:ext>
            </c:extLst>
          </c:dPt>
          <c:dPt>
            <c:idx val="1"/>
            <c:bubble3D val="0"/>
            <c:spPr>
              <a:solidFill>
                <a:schemeClr val="accent3"/>
              </a:solidFill>
              <a:ln w="9525" cmpd="sng">
                <a:solidFill>
                  <a:srgbClr val="F37321"/>
                </a:solidFill>
                <a:prstDash val="solid"/>
              </a:ln>
            </c:spPr>
            <c:extLst>
              <c:ext xmlns:c16="http://schemas.microsoft.com/office/drawing/2014/chart" uri="{C3380CC4-5D6E-409C-BE32-E72D297353CC}">
                <c16:uniqueId val="{0000006B-BBB9-4468-8A88-22EEB4FD8FA9}"/>
              </c:ext>
            </c:extLst>
          </c:dPt>
          <c:dPt>
            <c:idx val="2"/>
            <c:bubble3D val="0"/>
            <c:spPr>
              <a:solidFill>
                <a:schemeClr val="accent3"/>
              </a:solidFill>
              <a:ln w="9525" cmpd="sng">
                <a:solidFill>
                  <a:srgbClr val="F37321"/>
                </a:solidFill>
                <a:prstDash val="solid"/>
              </a:ln>
            </c:spPr>
            <c:extLst>
              <c:ext xmlns:c16="http://schemas.microsoft.com/office/drawing/2014/chart" uri="{C3380CC4-5D6E-409C-BE32-E72D297353CC}">
                <c16:uniqueId val="{0000006D-BBB9-4468-8A88-22EEB4FD8FA9}"/>
              </c:ext>
            </c:extLst>
          </c:dPt>
          <c:dPt>
            <c:idx val="3"/>
            <c:bubble3D val="0"/>
            <c:spPr>
              <a:solidFill>
                <a:schemeClr val="accent3"/>
              </a:solidFill>
              <a:ln w="9525" cmpd="sng">
                <a:solidFill>
                  <a:srgbClr val="F37321"/>
                </a:solidFill>
                <a:prstDash val="solid"/>
              </a:ln>
            </c:spPr>
            <c:extLst>
              <c:ext xmlns:c16="http://schemas.microsoft.com/office/drawing/2014/chart" uri="{C3380CC4-5D6E-409C-BE32-E72D297353CC}">
                <c16:uniqueId val="{0000006F-BBB9-4468-8A88-22EEB4FD8FA9}"/>
              </c:ext>
            </c:extLst>
          </c:dPt>
          <c:dPt>
            <c:idx val="4"/>
            <c:bubble3D val="0"/>
            <c:spPr>
              <a:solidFill>
                <a:schemeClr val="accent3"/>
              </a:solidFill>
              <a:ln w="9525" cmpd="sng">
                <a:solidFill>
                  <a:srgbClr val="F37321"/>
                </a:solidFill>
                <a:prstDash val="solid"/>
              </a:ln>
            </c:spPr>
            <c:extLst>
              <c:ext xmlns:c16="http://schemas.microsoft.com/office/drawing/2014/chart" uri="{C3380CC4-5D6E-409C-BE32-E72D297353CC}">
                <c16:uniqueId val="{00000071-BBB9-4468-8A88-22EEB4FD8FA9}"/>
              </c:ext>
            </c:extLst>
          </c:dPt>
          <c:dPt>
            <c:idx val="5"/>
            <c:bubble3D val="0"/>
            <c:spPr>
              <a:solidFill>
                <a:schemeClr val="accent3"/>
              </a:solidFill>
              <a:ln w="9525" cmpd="sng">
                <a:solidFill>
                  <a:srgbClr val="F37321"/>
                </a:solidFill>
                <a:prstDash val="solid"/>
              </a:ln>
            </c:spPr>
            <c:extLst>
              <c:ext xmlns:c16="http://schemas.microsoft.com/office/drawing/2014/chart" uri="{C3380CC4-5D6E-409C-BE32-E72D297353CC}">
                <c16:uniqueId val="{00000073-BBB9-4468-8A88-22EEB4FD8FA9}"/>
              </c:ext>
            </c:extLst>
          </c:dPt>
          <c:dLbls>
            <c:dLbl>
              <c:idx val="0"/>
              <c:layout>
                <c:manualLayout>
                  <c:x val="0.32991812763736023"/>
                  <c:y val="-0.16188689615618984"/>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69-BBB9-4468-8A88-22EEB4FD8FA9}"/>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2014</c:v>
                </c:pt>
                <c:pt idx="1">
                  <c:v>2015</c:v>
                </c:pt>
                <c:pt idx="2">
                  <c:v>2016</c:v>
                </c:pt>
                <c:pt idx="3">
                  <c:v>2017</c:v>
                </c:pt>
                <c:pt idx="4">
                  <c:v>2018</c:v>
                </c:pt>
              </c:numCache>
            </c:numRef>
          </c:cat>
          <c:val>
            <c:numRef>
              <c:f>'Constraint Changes'!$B$18:$G$18</c:f>
              <c:numCache>
                <c:formatCode>General</c:formatCode>
                <c:ptCount val="6"/>
                <c:pt idx="0">
                  <c:v>637</c:v>
                </c:pt>
                <c:pt idx="1">
                  <c:v>3541</c:v>
                </c:pt>
                <c:pt idx="2">
                  <c:v>3251</c:v>
                </c:pt>
                <c:pt idx="3">
                  <c:v>1376</c:v>
                </c:pt>
                <c:pt idx="4">
                  <c:v>6280</c:v>
                </c:pt>
                <c:pt idx="5">
                  <c:v>5656</c:v>
                </c:pt>
              </c:numCache>
            </c:numRef>
          </c:val>
          <c:extLst>
            <c:ext xmlns:c16="http://schemas.microsoft.com/office/drawing/2014/chart" uri="{C3380CC4-5D6E-409C-BE32-E72D297353CC}">
              <c16:uniqueId val="{00000074-BBB9-4468-8A88-22EEB4FD8FA9}"/>
            </c:ext>
          </c:extLst>
        </c:ser>
        <c:ser>
          <c:idx val="3"/>
          <c:order val="9"/>
          <c:tx>
            <c:strRef>
              <c:f>'Constraint Changes'!$A$7</c:f>
              <c:strCache>
                <c:ptCount val="1"/>
                <c:pt idx="0">
                  <c:v>FCAS</c:v>
                </c:pt>
              </c:strCache>
            </c:strRef>
          </c:tx>
          <c:spPr>
            <a:solidFill>
              <a:srgbClr val="A9C398"/>
            </a:solidFill>
          </c:spPr>
          <c:dPt>
            <c:idx val="0"/>
            <c:bubble3D val="0"/>
            <c:spPr>
              <a:solidFill>
                <a:srgbClr val="A9C398"/>
              </a:solidFill>
              <a:ln w="3175" cmpd="sng">
                <a:solidFill>
                  <a:srgbClr val="FFFFFF"/>
                </a:solidFill>
                <a:prstDash val="solid"/>
              </a:ln>
            </c:spPr>
            <c:extLst>
              <c:ext xmlns:c16="http://schemas.microsoft.com/office/drawing/2014/chart" uri="{C3380CC4-5D6E-409C-BE32-E72D297353CC}">
                <c16:uniqueId val="{00000076-BBB9-4468-8A88-22EEB4FD8FA9}"/>
              </c:ext>
            </c:extLst>
          </c:dPt>
          <c:dPt>
            <c:idx val="1"/>
            <c:bubble3D val="0"/>
            <c:spPr>
              <a:solidFill>
                <a:srgbClr val="A9C398"/>
              </a:solidFill>
              <a:ln w="3175" cmpd="sng">
                <a:solidFill>
                  <a:srgbClr val="FFFFFF"/>
                </a:solidFill>
                <a:prstDash val="solid"/>
              </a:ln>
            </c:spPr>
            <c:extLst>
              <c:ext xmlns:c16="http://schemas.microsoft.com/office/drawing/2014/chart" uri="{C3380CC4-5D6E-409C-BE32-E72D297353CC}">
                <c16:uniqueId val="{00000078-BBB9-4468-8A88-22EEB4FD8FA9}"/>
              </c:ext>
            </c:extLst>
          </c:dPt>
          <c:dPt>
            <c:idx val="2"/>
            <c:bubble3D val="0"/>
            <c:spPr>
              <a:solidFill>
                <a:srgbClr val="A9C398"/>
              </a:solidFill>
              <a:ln w="3175" cmpd="sng">
                <a:solidFill>
                  <a:srgbClr val="FFFFFF"/>
                </a:solidFill>
                <a:prstDash val="solid"/>
              </a:ln>
            </c:spPr>
            <c:extLst>
              <c:ext xmlns:c16="http://schemas.microsoft.com/office/drawing/2014/chart" uri="{C3380CC4-5D6E-409C-BE32-E72D297353CC}">
                <c16:uniqueId val="{0000007A-BBB9-4468-8A88-22EEB4FD8FA9}"/>
              </c:ext>
            </c:extLst>
          </c:dPt>
          <c:dPt>
            <c:idx val="3"/>
            <c:bubble3D val="0"/>
            <c:spPr>
              <a:solidFill>
                <a:srgbClr val="A9C398"/>
              </a:solidFill>
              <a:ln w="3175" cmpd="sng">
                <a:solidFill>
                  <a:srgbClr val="FFFFFF"/>
                </a:solidFill>
                <a:prstDash val="solid"/>
              </a:ln>
            </c:spPr>
            <c:extLst>
              <c:ext xmlns:c16="http://schemas.microsoft.com/office/drawing/2014/chart" uri="{C3380CC4-5D6E-409C-BE32-E72D297353CC}">
                <c16:uniqueId val="{0000007C-BBB9-4468-8A88-22EEB4FD8FA9}"/>
              </c:ext>
            </c:extLst>
          </c:dPt>
          <c:dPt>
            <c:idx val="4"/>
            <c:bubble3D val="0"/>
            <c:spPr>
              <a:solidFill>
                <a:srgbClr val="A9C398"/>
              </a:solidFill>
              <a:ln w="3175" cmpd="sng">
                <a:solidFill>
                  <a:srgbClr val="FFFFFF"/>
                </a:solidFill>
                <a:prstDash val="solid"/>
              </a:ln>
            </c:spPr>
            <c:extLst>
              <c:ext xmlns:c16="http://schemas.microsoft.com/office/drawing/2014/chart" uri="{C3380CC4-5D6E-409C-BE32-E72D297353CC}">
                <c16:uniqueId val="{0000007E-BBB9-4468-8A88-22EEB4FD8FA9}"/>
              </c:ext>
            </c:extLst>
          </c:dPt>
          <c:dPt>
            <c:idx val="5"/>
            <c:bubble3D val="0"/>
            <c:spPr>
              <a:solidFill>
                <a:srgbClr val="A9C398"/>
              </a:solidFill>
              <a:ln w="3175" cmpd="sng">
                <a:solidFill>
                  <a:srgbClr val="FFFFFF"/>
                </a:solidFill>
                <a:prstDash val="solid"/>
              </a:ln>
            </c:spPr>
            <c:extLst>
              <c:ext xmlns:c16="http://schemas.microsoft.com/office/drawing/2014/chart" uri="{C3380CC4-5D6E-409C-BE32-E72D297353CC}">
                <c16:uniqueId val="{00000080-BBB9-4468-8A88-22EEB4FD8FA9}"/>
              </c:ext>
            </c:extLst>
          </c:dPt>
          <c:dLbls>
            <c:dLbl>
              <c:idx val="0"/>
              <c:layout>
                <c:manualLayout>
                  <c:x val="0.35780641232000698"/>
                  <c:y val="-0.28127776516554548"/>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76-BBB9-4468-8A88-22EEB4FD8FA9}"/>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2014</c:v>
                </c:pt>
                <c:pt idx="1">
                  <c:v>2015</c:v>
                </c:pt>
                <c:pt idx="2">
                  <c:v>2016</c:v>
                </c:pt>
                <c:pt idx="3">
                  <c:v>2017</c:v>
                </c:pt>
                <c:pt idx="4">
                  <c:v>2018</c:v>
                </c:pt>
              </c:numCache>
            </c:numRef>
          </c:cat>
          <c:val>
            <c:numRef>
              <c:f>'Constraint Changes'!$B$7:$G$7</c:f>
              <c:numCache>
                <c:formatCode>General</c:formatCode>
                <c:ptCount val="6"/>
                <c:pt idx="0">
                  <c:v>255</c:v>
                </c:pt>
                <c:pt idx="1">
                  <c:v>543</c:v>
                </c:pt>
                <c:pt idx="2">
                  <c:v>257</c:v>
                </c:pt>
                <c:pt idx="3">
                  <c:v>267</c:v>
                </c:pt>
                <c:pt idx="4">
                  <c:v>486</c:v>
                </c:pt>
                <c:pt idx="5">
                  <c:v>1192</c:v>
                </c:pt>
              </c:numCache>
            </c:numRef>
          </c:val>
          <c:extLst>
            <c:ext xmlns:c16="http://schemas.microsoft.com/office/drawing/2014/chart" uri="{C3380CC4-5D6E-409C-BE32-E72D297353CC}">
              <c16:uniqueId val="{00000081-BBB9-4468-8A88-22EEB4FD8FA9}"/>
            </c:ext>
          </c:extLst>
        </c:ser>
        <c:ser>
          <c:idx val="5"/>
          <c:order val="10"/>
          <c:tx>
            <c:strRef>
              <c:f>'Constraint Changes'!$A$8</c:f>
              <c:strCache>
                <c:ptCount val="1"/>
                <c:pt idx="0">
                  <c:v>NSW</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83-BBB9-4468-8A88-22EEB4FD8FA9}"/>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85-BBB9-4468-8A88-22EEB4FD8FA9}"/>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87-BBB9-4468-8A88-22EEB4FD8FA9}"/>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89-BBB9-4468-8A88-22EEB4FD8FA9}"/>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8B-BBB9-4468-8A88-22EEB4FD8FA9}"/>
              </c:ext>
            </c:extLst>
          </c:dPt>
          <c:dPt>
            <c:idx val="5"/>
            <c:bubble3D val="0"/>
            <c:spPr>
              <a:solidFill>
                <a:schemeClr val="accent2"/>
              </a:solidFill>
              <a:ln w="3175" cmpd="sng">
                <a:solidFill>
                  <a:srgbClr val="FFFFFF"/>
                </a:solidFill>
                <a:prstDash val="solid"/>
              </a:ln>
            </c:spPr>
            <c:extLst>
              <c:ext xmlns:c16="http://schemas.microsoft.com/office/drawing/2014/chart" uri="{C3380CC4-5D6E-409C-BE32-E72D297353CC}">
                <c16:uniqueId val="{0000008D-BBB9-4468-8A88-22EEB4FD8FA9}"/>
              </c:ext>
            </c:extLst>
          </c:dPt>
          <c:dLbls>
            <c:dLbl>
              <c:idx val="0"/>
              <c:layout>
                <c:manualLayout>
                  <c:x val="-0.21047983642928617"/>
                  <c:y val="-6.487878317183037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83-BBB9-4468-8A88-22EEB4FD8FA9}"/>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2014</c:v>
                </c:pt>
                <c:pt idx="1">
                  <c:v>2015</c:v>
                </c:pt>
                <c:pt idx="2">
                  <c:v>2016</c:v>
                </c:pt>
                <c:pt idx="3">
                  <c:v>2017</c:v>
                </c:pt>
                <c:pt idx="4">
                  <c:v>2018</c:v>
                </c:pt>
              </c:numCache>
            </c:numRef>
          </c:cat>
          <c:val>
            <c:numRef>
              <c:f>'Constraint Changes'!$B$8:$G$8</c:f>
              <c:numCache>
                <c:formatCode>General</c:formatCode>
                <c:ptCount val="6"/>
                <c:pt idx="0">
                  <c:v>5272</c:v>
                </c:pt>
                <c:pt idx="1">
                  <c:v>6332</c:v>
                </c:pt>
                <c:pt idx="2">
                  <c:v>1973</c:v>
                </c:pt>
                <c:pt idx="3">
                  <c:v>2455</c:v>
                </c:pt>
                <c:pt idx="4">
                  <c:v>8206</c:v>
                </c:pt>
                <c:pt idx="5">
                  <c:v>5092</c:v>
                </c:pt>
              </c:numCache>
            </c:numRef>
          </c:val>
          <c:extLst>
            <c:ext xmlns:c16="http://schemas.microsoft.com/office/drawing/2014/chart" uri="{C3380CC4-5D6E-409C-BE32-E72D297353CC}">
              <c16:uniqueId val="{0000008E-BBB9-4468-8A88-22EEB4FD8FA9}"/>
            </c:ext>
          </c:extLst>
        </c:ser>
        <c:dLbls>
          <c:showLegendKey val="0"/>
          <c:showVal val="0"/>
          <c:showCatName val="0"/>
          <c:showSerName val="0"/>
          <c:showPercent val="0"/>
          <c:showBubbleSize val="0"/>
        </c:dLbls>
        <c:axId val="115288608"/>
        <c:axId val="115293088"/>
      </c:areaChart>
      <c:lineChart>
        <c:grouping val="standard"/>
        <c:varyColors val="0"/>
        <c:ser>
          <c:idx val="0"/>
          <c:order val="11"/>
          <c:tx>
            <c:strRef>
              <c:f>'Constraint Changes'!$A$19</c:f>
              <c:strCache>
                <c:ptCount val="1"/>
                <c:pt idx="0">
                  <c:v>Total constraint eqns</c:v>
                </c:pt>
              </c:strCache>
            </c:strRef>
          </c:tx>
          <c:spPr>
            <a:ln w="12700">
              <a:solidFill>
                <a:schemeClr val="accent4">
                  <a:lumMod val="60000"/>
                  <a:lumOff val="40000"/>
                </a:schemeClr>
              </a:solidFill>
              <a:prstDash val="solid"/>
            </a:ln>
          </c:spPr>
          <c:marker>
            <c:spPr>
              <a:solidFill>
                <a:schemeClr val="accent4">
                  <a:lumMod val="60000"/>
                  <a:lumOff val="40000"/>
                </a:schemeClr>
              </a:solidFill>
              <a:ln w="12700">
                <a:solidFill>
                  <a:schemeClr val="accent4">
                    <a:lumMod val="60000"/>
                    <a:lumOff val="40000"/>
                  </a:schemeClr>
                </a:solidFill>
                <a:prstDash val="solid"/>
              </a:ln>
            </c:spPr>
          </c:marker>
          <c:cat>
            <c:numRef>
              <c:f>'Constraint Changes'!$B$2:$G$2</c:f>
              <c:numCache>
                <c:formatCode>General</c:formatCode>
                <c:ptCount val="6"/>
                <c:pt idx="0">
                  <c:v>2014</c:v>
                </c:pt>
                <c:pt idx="1">
                  <c:v>2015</c:v>
                </c:pt>
                <c:pt idx="2">
                  <c:v>2016</c:v>
                </c:pt>
                <c:pt idx="3">
                  <c:v>2017</c:v>
                </c:pt>
                <c:pt idx="4">
                  <c:v>2018</c:v>
                </c:pt>
                <c:pt idx="5">
                  <c:v>2019</c:v>
                </c:pt>
              </c:numCache>
            </c:numRef>
          </c:cat>
          <c:val>
            <c:numRef>
              <c:f>'Constraint Changes'!$B$19:$G$19</c:f>
              <c:numCache>
                <c:formatCode>General</c:formatCode>
                <c:ptCount val="6"/>
                <c:pt idx="0">
                  <c:v>10303</c:v>
                </c:pt>
                <c:pt idx="1">
                  <c:v>11231</c:v>
                </c:pt>
                <c:pt idx="2">
                  <c:v>11660</c:v>
                </c:pt>
                <c:pt idx="3">
                  <c:v>11578</c:v>
                </c:pt>
                <c:pt idx="4">
                  <c:v>11467</c:v>
                </c:pt>
                <c:pt idx="5">
                  <c:v>12348</c:v>
                </c:pt>
              </c:numCache>
            </c:numRef>
          </c:val>
          <c:smooth val="0"/>
          <c:extLst>
            <c:ext xmlns:c16="http://schemas.microsoft.com/office/drawing/2014/chart" uri="{C3380CC4-5D6E-409C-BE32-E72D297353CC}">
              <c16:uniqueId val="{0000008F-BBB9-4468-8A88-22EEB4FD8FA9}"/>
            </c:ext>
          </c:extLst>
        </c:ser>
        <c:dLbls>
          <c:showLegendKey val="0"/>
          <c:showVal val="0"/>
          <c:showCatName val="0"/>
          <c:showSerName val="0"/>
          <c:showPercent val="0"/>
          <c:showBubbleSize val="0"/>
        </c:dLbls>
        <c:marker val="1"/>
        <c:smooth val="0"/>
        <c:axId val="115288608"/>
        <c:axId val="115293088"/>
      </c:lineChart>
      <c:catAx>
        <c:axId val="115288608"/>
        <c:scaling>
          <c:orientation val="minMax"/>
        </c:scaling>
        <c:delete val="0"/>
        <c:axPos val="b"/>
        <c:numFmt formatCode="General" sourceLinked="1"/>
        <c:majorTickMark val="out"/>
        <c:minorTickMark val="none"/>
        <c:tickLblPos val="nextTo"/>
        <c:spPr>
          <a:ln w="6350">
            <a:solidFill>
              <a:srgbClr val="948671"/>
            </a:solidFill>
            <a:prstDash val="solid"/>
          </a:ln>
        </c:spPr>
        <c:txPr>
          <a:bodyPr/>
          <a:lstStyle/>
          <a:p>
            <a:pPr>
              <a:defRPr sz="800" b="0" i="0">
                <a:solidFill>
                  <a:srgbClr val="000000"/>
                </a:solidFill>
                <a:latin typeface="+mn-lt"/>
                <a:ea typeface="Arial"/>
                <a:cs typeface="Arial"/>
              </a:defRPr>
            </a:pPr>
            <a:endParaRPr lang="en-US"/>
          </a:p>
        </c:txPr>
        <c:crossAx val="115293088"/>
        <c:crosses val="autoZero"/>
        <c:auto val="1"/>
        <c:lblAlgn val="ctr"/>
        <c:lblOffset val="100"/>
        <c:noMultiLvlLbl val="0"/>
      </c:catAx>
      <c:valAx>
        <c:axId val="115293088"/>
        <c:scaling>
          <c:orientation val="minMax"/>
          <c:max val="21000"/>
          <c:min val="0"/>
        </c:scaling>
        <c:delete val="0"/>
        <c:axPos val="l"/>
        <c:majorGridlines>
          <c:spPr>
            <a:ln w="12700">
              <a:solidFill>
                <a:srgbClr val="EFEBE9"/>
              </a:solidFill>
              <a:prstDash val="solid"/>
            </a:ln>
          </c:spPr>
        </c:majorGridlines>
        <c:title>
          <c:tx>
            <c:rich>
              <a:bodyPr rot="-5400000" vert="horz"/>
              <a:lstStyle/>
              <a:p>
                <a:pPr>
                  <a:defRPr sz="900" b="1" i="0">
                    <a:solidFill>
                      <a:srgbClr val="000000"/>
                    </a:solidFill>
                    <a:latin typeface="Arial"/>
                    <a:ea typeface="Arial"/>
                    <a:cs typeface="Arial"/>
                  </a:defRPr>
                </a:pPr>
                <a:r>
                  <a:rPr lang="en-US"/>
                  <a:t>Number of changes</a:t>
                </a:r>
              </a:p>
            </c:rich>
          </c:tx>
          <c:layout>
            <c:manualLayout>
              <c:xMode val="edge"/>
              <c:yMode val="edge"/>
              <c:x val="1.3152966235541699E-2"/>
              <c:y val="0.289510557899468"/>
            </c:manualLayout>
          </c:layout>
          <c:overlay val="0"/>
        </c:title>
        <c:numFmt formatCode="#,##0" sourceLinked="0"/>
        <c:majorTickMark val="out"/>
        <c:minorTickMark val="none"/>
        <c:tickLblPos val="nextTo"/>
        <c:spPr>
          <a:ln w="6350">
            <a:solidFill>
              <a:srgbClr val="948671"/>
            </a:solidFill>
            <a:prstDash val="solid"/>
          </a:ln>
        </c:spPr>
        <c:txPr>
          <a:bodyPr/>
          <a:lstStyle/>
          <a:p>
            <a:pPr>
              <a:defRPr sz="800" b="0" i="0">
                <a:solidFill>
                  <a:srgbClr val="000000"/>
                </a:solidFill>
                <a:latin typeface="+mn-lt"/>
                <a:ea typeface="Arial"/>
                <a:cs typeface="Arial"/>
              </a:defRPr>
            </a:pPr>
            <a:endParaRPr lang="en-US"/>
          </a:p>
        </c:txPr>
        <c:crossAx val="115288608"/>
        <c:crosses val="autoZero"/>
        <c:crossBetween val="midCat"/>
        <c:majorUnit val="1000"/>
      </c:valAx>
      <c:spPr>
        <a:solidFill>
          <a:srgbClr val="F7F5F5"/>
        </a:solidFill>
      </c:spPr>
    </c:plotArea>
    <c:legend>
      <c:legendPos val="b"/>
      <c:layout>
        <c:manualLayout>
          <c:xMode val="edge"/>
          <c:yMode val="edge"/>
          <c:x val="0.12215601627377499"/>
          <c:y val="0.87401902534583698"/>
          <c:w val="0.82364495966941498"/>
          <c:h val="0.108153047838504"/>
        </c:manualLayout>
      </c:layout>
      <c:overlay val="0"/>
      <c:spPr>
        <a:noFill/>
      </c:spPr>
      <c:txPr>
        <a:bodyPr/>
        <a:lstStyle/>
        <a:p>
          <a:pPr>
            <a:defRPr sz="700" b="0" i="0">
              <a:solidFill>
                <a:srgbClr val="000000"/>
              </a:solidFill>
              <a:latin typeface="+mn-lt"/>
              <a:ea typeface="Arial"/>
              <a:cs typeface="Arial"/>
            </a:defRPr>
          </a:pPr>
          <a:endParaRPr lang="en-US"/>
        </a:p>
      </c:txPr>
    </c:legend>
    <c:plotVisOnly val="1"/>
    <c:dispBlanksAs val="zero"/>
    <c:showDLblsOverMax val="0"/>
  </c:chart>
  <c:spPr>
    <a:solidFill>
      <a:srgbClr val="F7F5F5"/>
    </a:solidFill>
    <a:ln w="9525">
      <a:no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7"/>
          <c:order val="0"/>
          <c:tx>
            <c:strRef>
              <c:f>'Summary By Region'!$A$10</c:f>
              <c:strCache>
                <c:ptCount val="1"/>
                <c:pt idx="0">
                  <c:v>Other</c:v>
                </c:pt>
              </c:strCache>
            </c:strRef>
          </c:tx>
          <c:spPr>
            <a:solidFill>
              <a:schemeClr val="accent2">
                <a:lumMod val="60000"/>
                <a:lumOff val="40000"/>
              </a:schemeClr>
            </a:solidFill>
          </c:spPr>
          <c:dPt>
            <c:idx val="0"/>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1-8259-4762-A0B7-AE3D669B3EC0}"/>
              </c:ext>
            </c:extLst>
          </c:dPt>
          <c:dPt>
            <c:idx val="1"/>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3-8259-4762-A0B7-AE3D669B3EC0}"/>
              </c:ext>
            </c:extLst>
          </c:dPt>
          <c:dPt>
            <c:idx val="2"/>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5-8259-4762-A0B7-AE3D669B3EC0}"/>
              </c:ext>
            </c:extLst>
          </c:dPt>
          <c:dPt>
            <c:idx val="3"/>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7-8259-4762-A0B7-AE3D669B3EC0}"/>
              </c:ext>
            </c:extLst>
          </c:dPt>
          <c:dPt>
            <c:idx val="4"/>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9-8259-4762-A0B7-AE3D669B3EC0}"/>
              </c:ext>
            </c:extLst>
          </c:dPt>
          <c:cat>
            <c:numRef>
              <c:f>'Summary By Region'!$B$2:$G$2</c:f>
              <c:numCache>
                <c:formatCode>General</c:formatCode>
                <c:ptCount val="6"/>
                <c:pt idx="0">
                  <c:v>2014</c:v>
                </c:pt>
                <c:pt idx="1">
                  <c:v>2015</c:v>
                </c:pt>
                <c:pt idx="2">
                  <c:v>2016</c:v>
                </c:pt>
                <c:pt idx="3">
                  <c:v>2017</c:v>
                </c:pt>
                <c:pt idx="4">
                  <c:v>2018</c:v>
                </c:pt>
                <c:pt idx="5">
                  <c:v>2019</c:v>
                </c:pt>
              </c:numCache>
            </c:numRef>
          </c:cat>
          <c:val>
            <c:numRef>
              <c:f>'Summary By Region'!$B$10:$G$10</c:f>
              <c:numCache>
                <c:formatCode>#,##0.0</c:formatCode>
                <c:ptCount val="6"/>
                <c:pt idx="0">
                  <c:v>35.5833333333333</c:v>
                </c:pt>
                <c:pt idx="1">
                  <c:v>142.666666666667</c:v>
                </c:pt>
                <c:pt idx="2">
                  <c:v>50.583333333333336</c:v>
                </c:pt>
                <c:pt idx="3">
                  <c:v>311.83333333333331</c:v>
                </c:pt>
                <c:pt idx="4">
                  <c:v>115.25</c:v>
                </c:pt>
                <c:pt idx="5">
                  <c:v>64.333333333333329</c:v>
                </c:pt>
              </c:numCache>
            </c:numRef>
          </c:val>
          <c:extLst>
            <c:ext xmlns:c16="http://schemas.microsoft.com/office/drawing/2014/chart" uri="{C3380CC4-5D6E-409C-BE32-E72D297353CC}">
              <c16:uniqueId val="{0000000A-8259-4762-A0B7-AE3D669B3EC0}"/>
            </c:ext>
          </c:extLst>
        </c:ser>
        <c:ser>
          <c:idx val="6"/>
          <c:order val="1"/>
          <c:tx>
            <c:strRef>
              <c:f>'Summary By Region'!$A$9</c:f>
              <c:strCache>
                <c:ptCount val="1"/>
                <c:pt idx="0">
                  <c:v>Non-Conformance</c:v>
                </c:pt>
              </c:strCache>
            </c:strRef>
          </c:tx>
          <c:spPr>
            <a:solidFill>
              <a:schemeClr val="accent3">
                <a:lumMod val="60000"/>
                <a:lumOff val="40000"/>
              </a:schemeClr>
            </a:solidFill>
          </c:spPr>
          <c:dPt>
            <c:idx val="0"/>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0C-8259-4762-A0B7-AE3D669B3EC0}"/>
              </c:ext>
            </c:extLst>
          </c:dPt>
          <c:dPt>
            <c:idx val="1"/>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0E-8259-4762-A0B7-AE3D669B3EC0}"/>
              </c:ext>
            </c:extLst>
          </c:dPt>
          <c:dPt>
            <c:idx val="2"/>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10-8259-4762-A0B7-AE3D669B3EC0}"/>
              </c:ext>
            </c:extLst>
          </c:dPt>
          <c:dPt>
            <c:idx val="3"/>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12-8259-4762-A0B7-AE3D669B3EC0}"/>
              </c:ext>
            </c:extLst>
          </c:dPt>
          <c:dPt>
            <c:idx val="4"/>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14-8259-4762-A0B7-AE3D669B3EC0}"/>
              </c:ext>
            </c:extLst>
          </c:dPt>
          <c:dPt>
            <c:idx val="5"/>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16-8259-4762-A0B7-AE3D669B3EC0}"/>
              </c:ext>
            </c:extLst>
          </c:dPt>
          <c:cat>
            <c:numRef>
              <c:f>'Summary By Region'!$B$2:$G$2</c:f>
              <c:numCache>
                <c:formatCode>General</c:formatCode>
                <c:ptCount val="6"/>
                <c:pt idx="0">
                  <c:v>2014</c:v>
                </c:pt>
                <c:pt idx="1">
                  <c:v>2015</c:v>
                </c:pt>
                <c:pt idx="2">
                  <c:v>2016</c:v>
                </c:pt>
                <c:pt idx="3">
                  <c:v>2017</c:v>
                </c:pt>
                <c:pt idx="4">
                  <c:v>2018</c:v>
                </c:pt>
                <c:pt idx="5">
                  <c:v>2019</c:v>
                </c:pt>
              </c:numCache>
            </c:numRef>
          </c:cat>
          <c:val>
            <c:numRef>
              <c:f>'Summary By Region'!$B$9:$G$9</c:f>
              <c:numCache>
                <c:formatCode>#,##0.0</c:formatCode>
                <c:ptCount val="6"/>
                <c:pt idx="0">
                  <c:v>358.5</c:v>
                </c:pt>
                <c:pt idx="1">
                  <c:v>228.666666666667</c:v>
                </c:pt>
                <c:pt idx="2">
                  <c:v>156.66666666666666</c:v>
                </c:pt>
                <c:pt idx="3">
                  <c:v>97.333333333333329</c:v>
                </c:pt>
                <c:pt idx="4">
                  <c:v>61.083333333333336</c:v>
                </c:pt>
                <c:pt idx="5">
                  <c:v>93.75</c:v>
                </c:pt>
              </c:numCache>
            </c:numRef>
          </c:val>
          <c:extLst>
            <c:ext xmlns:c16="http://schemas.microsoft.com/office/drawing/2014/chart" uri="{C3380CC4-5D6E-409C-BE32-E72D297353CC}">
              <c16:uniqueId val="{00000017-8259-4762-A0B7-AE3D669B3EC0}"/>
            </c:ext>
          </c:extLst>
        </c:ser>
        <c:ser>
          <c:idx val="2"/>
          <c:order val="2"/>
          <c:tx>
            <c:strRef>
              <c:f>'Summary By Region'!$A$4</c:f>
              <c:strCache>
                <c:ptCount val="1"/>
                <c:pt idx="0">
                  <c:v>Constraint Automation</c:v>
                </c:pt>
              </c:strCache>
            </c:strRef>
          </c:tx>
          <c:spPr>
            <a:solidFill>
              <a:schemeClr val="accent6">
                <a:lumMod val="60000"/>
                <a:lumOff val="40000"/>
              </a:schemeClr>
            </a:solidFill>
          </c:spPr>
          <c:dPt>
            <c:idx val="0"/>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19-8259-4762-A0B7-AE3D669B3EC0}"/>
              </c:ext>
            </c:extLst>
          </c:dPt>
          <c:dPt>
            <c:idx val="1"/>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1B-8259-4762-A0B7-AE3D669B3EC0}"/>
              </c:ext>
            </c:extLst>
          </c:dPt>
          <c:dPt>
            <c:idx val="2"/>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1D-8259-4762-A0B7-AE3D669B3EC0}"/>
              </c:ext>
            </c:extLst>
          </c:dPt>
          <c:dPt>
            <c:idx val="3"/>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1F-8259-4762-A0B7-AE3D669B3EC0}"/>
              </c:ext>
            </c:extLst>
          </c:dPt>
          <c:dPt>
            <c:idx val="4"/>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21-8259-4762-A0B7-AE3D669B3EC0}"/>
              </c:ext>
            </c:extLst>
          </c:dPt>
          <c:dLbls>
            <c:dLbl>
              <c:idx val="0"/>
              <c:delete val="1"/>
              <c:extLst>
                <c:ext xmlns:c15="http://schemas.microsoft.com/office/drawing/2012/chart" uri="{CE6537A1-D6FC-4f65-9D91-7224C49458BB}"/>
                <c:ext xmlns:c16="http://schemas.microsoft.com/office/drawing/2014/chart" uri="{C3380CC4-5D6E-409C-BE32-E72D297353CC}">
                  <c16:uniqueId val="{00000019-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2014</c:v>
                </c:pt>
                <c:pt idx="1">
                  <c:v>2015</c:v>
                </c:pt>
                <c:pt idx="2">
                  <c:v>2016</c:v>
                </c:pt>
                <c:pt idx="3">
                  <c:v>2017</c:v>
                </c:pt>
                <c:pt idx="4">
                  <c:v>2018</c:v>
                </c:pt>
                <c:pt idx="5">
                  <c:v>2019</c:v>
                </c:pt>
              </c:numCache>
            </c:numRef>
          </c:cat>
          <c:val>
            <c:numRef>
              <c:f>'Summary By Region'!$B$4:$G$4</c:f>
              <c:numCache>
                <c:formatCode>#,##0.0</c:formatCode>
                <c:ptCount val="6"/>
                <c:pt idx="0">
                  <c:v>12.25</c:v>
                </c:pt>
                <c:pt idx="1">
                  <c:v>5.5</c:v>
                </c:pt>
                <c:pt idx="2">
                  <c:v>24.916666666666664</c:v>
                </c:pt>
                <c:pt idx="3">
                  <c:v>4.75</c:v>
                </c:pt>
                <c:pt idx="4">
                  <c:v>1.3333333333333335</c:v>
                </c:pt>
                <c:pt idx="5">
                  <c:v>8.5833333333333339</c:v>
                </c:pt>
              </c:numCache>
            </c:numRef>
          </c:val>
          <c:extLst>
            <c:ext xmlns:c16="http://schemas.microsoft.com/office/drawing/2014/chart" uri="{C3380CC4-5D6E-409C-BE32-E72D297353CC}">
              <c16:uniqueId val="{00000022-8259-4762-A0B7-AE3D669B3EC0}"/>
            </c:ext>
          </c:extLst>
        </c:ser>
        <c:ser>
          <c:idx val="0"/>
          <c:order val="3"/>
          <c:tx>
            <c:strRef>
              <c:f>'Summary By Region'!$A$8</c:f>
              <c:strCache>
                <c:ptCount val="1"/>
                <c:pt idx="0">
                  <c:v>Negative Residue</c:v>
                </c:pt>
              </c:strCache>
            </c:strRef>
          </c:tx>
          <c:spPr>
            <a:solidFill>
              <a:schemeClr val="tx2"/>
            </a:solidFill>
            <a:ln w="25400">
              <a:noFill/>
            </a:ln>
          </c:spPr>
          <c:cat>
            <c:numRef>
              <c:f>'Summary By Region'!$B$2:$G$2</c:f>
              <c:numCache>
                <c:formatCode>General</c:formatCode>
                <c:ptCount val="6"/>
                <c:pt idx="0">
                  <c:v>2014</c:v>
                </c:pt>
                <c:pt idx="1">
                  <c:v>2015</c:v>
                </c:pt>
                <c:pt idx="2">
                  <c:v>2016</c:v>
                </c:pt>
                <c:pt idx="3">
                  <c:v>2017</c:v>
                </c:pt>
                <c:pt idx="4">
                  <c:v>2018</c:v>
                </c:pt>
                <c:pt idx="5">
                  <c:v>2019</c:v>
                </c:pt>
              </c:numCache>
            </c:numRef>
          </c:cat>
          <c:val>
            <c:numRef>
              <c:f>'Summary By Region'!$B$8:$G$8</c:f>
              <c:numCache>
                <c:formatCode>#,##0.0</c:formatCode>
                <c:ptCount val="6"/>
                <c:pt idx="0">
                  <c:v>12.25</c:v>
                </c:pt>
                <c:pt idx="1">
                  <c:v>13.0833333333333</c:v>
                </c:pt>
                <c:pt idx="2">
                  <c:v>46.833333333333329</c:v>
                </c:pt>
                <c:pt idx="3">
                  <c:v>25.75</c:v>
                </c:pt>
                <c:pt idx="4">
                  <c:v>10.416666666666666</c:v>
                </c:pt>
                <c:pt idx="5">
                  <c:v>24.166666666666664</c:v>
                </c:pt>
              </c:numCache>
            </c:numRef>
          </c:val>
          <c:extLst>
            <c:ext xmlns:c16="http://schemas.microsoft.com/office/drawing/2014/chart" uri="{C3380CC4-5D6E-409C-BE32-E72D297353CC}">
              <c16:uniqueId val="{00000023-8259-4762-A0B7-AE3D669B3EC0}"/>
            </c:ext>
          </c:extLst>
        </c:ser>
        <c:ser>
          <c:idx val="10"/>
          <c:order val="4"/>
          <c:tx>
            <c:strRef>
              <c:f>'Summary By Region'!$A$14</c:f>
              <c:strCache>
                <c:ptCount val="1"/>
                <c:pt idx="0">
                  <c:v>SA</c:v>
                </c:pt>
              </c:strCache>
            </c:strRef>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25-8259-4762-A0B7-AE3D669B3EC0}"/>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27-8259-4762-A0B7-AE3D669B3EC0}"/>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29-8259-4762-A0B7-AE3D669B3EC0}"/>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2B-8259-4762-A0B7-AE3D669B3EC0}"/>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2D-8259-4762-A0B7-AE3D669B3EC0}"/>
              </c:ext>
            </c:extLst>
          </c:dPt>
          <c:dPt>
            <c:idx val="5"/>
            <c:bubble3D val="0"/>
            <c:spPr>
              <a:solidFill>
                <a:srgbClr val="ADE0EE"/>
              </a:solidFill>
              <a:ln w="3175" cmpd="sng">
                <a:solidFill>
                  <a:srgbClr val="FFFFFF"/>
                </a:solidFill>
                <a:prstDash val="solid"/>
              </a:ln>
            </c:spPr>
            <c:extLst>
              <c:ext xmlns:c16="http://schemas.microsoft.com/office/drawing/2014/chart" uri="{C3380CC4-5D6E-409C-BE32-E72D297353CC}">
                <c16:uniqueId val="{0000002F-8259-4762-A0B7-AE3D669B3EC0}"/>
              </c:ext>
            </c:extLst>
          </c:dPt>
          <c:dLbls>
            <c:dLbl>
              <c:idx val="0"/>
              <c:layout>
                <c:manualLayout>
                  <c:x val="-7.68427336409893E-2"/>
                  <c:y val="1.18200400769725E-2"/>
                </c:manualLayout>
              </c:layout>
              <c:tx>
                <c:rich>
                  <a:bodyPr/>
                  <a:lstStyle/>
                  <a:p>
                    <a:r>
                      <a:rPr lang="en-US" sz="900">
                        <a:solidFill>
                          <a:sysClr val="windowText" lastClr="000000"/>
                        </a:solidFill>
                      </a:rPr>
                      <a:t>SA</a:t>
                    </a:r>
                    <a:endParaRPr lang="en-US" sz="1400">
                      <a:solidFill>
                        <a:schemeClr val="bg1"/>
                      </a:solidFill>
                    </a:endParaRPr>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5-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2014</c:v>
                </c:pt>
                <c:pt idx="1">
                  <c:v>2015</c:v>
                </c:pt>
                <c:pt idx="2">
                  <c:v>2016</c:v>
                </c:pt>
                <c:pt idx="3">
                  <c:v>2017</c:v>
                </c:pt>
                <c:pt idx="4">
                  <c:v>2018</c:v>
                </c:pt>
                <c:pt idx="5">
                  <c:v>2019</c:v>
                </c:pt>
              </c:numCache>
            </c:numRef>
          </c:cat>
          <c:val>
            <c:numRef>
              <c:f>'Summary By Region'!$B$14:$G$14</c:f>
              <c:numCache>
                <c:formatCode>#,##0.0</c:formatCode>
                <c:ptCount val="6"/>
                <c:pt idx="0">
                  <c:v>2144.9166666666702</c:v>
                </c:pt>
                <c:pt idx="1">
                  <c:v>3383.5833333333298</c:v>
                </c:pt>
                <c:pt idx="2">
                  <c:v>3995.1666666666665</c:v>
                </c:pt>
                <c:pt idx="3">
                  <c:v>2013.25</c:v>
                </c:pt>
                <c:pt idx="4">
                  <c:v>3285.75</c:v>
                </c:pt>
                <c:pt idx="5">
                  <c:v>3935.6666666666661</c:v>
                </c:pt>
              </c:numCache>
            </c:numRef>
          </c:val>
          <c:extLst>
            <c:ext xmlns:c16="http://schemas.microsoft.com/office/drawing/2014/chart" uri="{C3380CC4-5D6E-409C-BE32-E72D297353CC}">
              <c16:uniqueId val="{00000030-8259-4762-A0B7-AE3D669B3EC0}"/>
            </c:ext>
          </c:extLst>
        </c:ser>
        <c:ser>
          <c:idx val="8"/>
          <c:order val="5"/>
          <c:tx>
            <c:strRef>
              <c:f>'Summary By Region'!$A$12</c:f>
              <c:strCache>
                <c:ptCount val="1"/>
                <c:pt idx="0">
                  <c:v>Qld</c:v>
                </c:pt>
              </c:strCache>
            </c:strRef>
          </c:tx>
          <c:spPr>
            <a:solidFill>
              <a:schemeClr val="accent1"/>
            </a:solidFill>
          </c:spPr>
          <c:dPt>
            <c:idx val="0"/>
            <c:bubble3D val="0"/>
            <c:spPr>
              <a:solidFill>
                <a:schemeClr val="accent1"/>
              </a:solidFill>
              <a:ln w="3175" cmpd="sng">
                <a:solidFill>
                  <a:srgbClr val="FFFFFF"/>
                </a:solidFill>
                <a:prstDash val="solid"/>
              </a:ln>
            </c:spPr>
            <c:extLst>
              <c:ext xmlns:c16="http://schemas.microsoft.com/office/drawing/2014/chart" uri="{C3380CC4-5D6E-409C-BE32-E72D297353CC}">
                <c16:uniqueId val="{00000032-8259-4762-A0B7-AE3D669B3EC0}"/>
              </c:ext>
            </c:extLst>
          </c:dPt>
          <c:dPt>
            <c:idx val="1"/>
            <c:bubble3D val="0"/>
            <c:spPr>
              <a:solidFill>
                <a:schemeClr val="accent1"/>
              </a:solidFill>
              <a:ln w="3175" cmpd="sng">
                <a:solidFill>
                  <a:srgbClr val="FFFFFF"/>
                </a:solidFill>
                <a:prstDash val="solid"/>
              </a:ln>
            </c:spPr>
            <c:extLst>
              <c:ext xmlns:c16="http://schemas.microsoft.com/office/drawing/2014/chart" uri="{C3380CC4-5D6E-409C-BE32-E72D297353CC}">
                <c16:uniqueId val="{00000034-8259-4762-A0B7-AE3D669B3EC0}"/>
              </c:ext>
            </c:extLst>
          </c:dPt>
          <c:dPt>
            <c:idx val="2"/>
            <c:bubble3D val="0"/>
            <c:spPr>
              <a:solidFill>
                <a:schemeClr val="accent1"/>
              </a:solidFill>
              <a:ln w="3175" cmpd="sng">
                <a:solidFill>
                  <a:srgbClr val="FFFFFF"/>
                </a:solidFill>
                <a:prstDash val="solid"/>
              </a:ln>
            </c:spPr>
            <c:extLst>
              <c:ext xmlns:c16="http://schemas.microsoft.com/office/drawing/2014/chart" uri="{C3380CC4-5D6E-409C-BE32-E72D297353CC}">
                <c16:uniqueId val="{00000036-8259-4762-A0B7-AE3D669B3EC0}"/>
              </c:ext>
            </c:extLst>
          </c:dPt>
          <c:dPt>
            <c:idx val="3"/>
            <c:bubble3D val="0"/>
            <c:spPr>
              <a:solidFill>
                <a:schemeClr val="accent1"/>
              </a:solidFill>
              <a:ln w="3175" cmpd="sng">
                <a:solidFill>
                  <a:srgbClr val="FFFFFF"/>
                </a:solidFill>
                <a:prstDash val="solid"/>
              </a:ln>
            </c:spPr>
            <c:extLst>
              <c:ext xmlns:c16="http://schemas.microsoft.com/office/drawing/2014/chart" uri="{C3380CC4-5D6E-409C-BE32-E72D297353CC}">
                <c16:uniqueId val="{00000038-8259-4762-A0B7-AE3D669B3EC0}"/>
              </c:ext>
            </c:extLst>
          </c:dPt>
          <c:dPt>
            <c:idx val="4"/>
            <c:bubble3D val="0"/>
            <c:spPr>
              <a:solidFill>
                <a:schemeClr val="accent1"/>
              </a:solidFill>
              <a:ln w="3175" cmpd="sng">
                <a:solidFill>
                  <a:srgbClr val="FFFFFF"/>
                </a:solidFill>
                <a:prstDash val="solid"/>
              </a:ln>
            </c:spPr>
            <c:extLst>
              <c:ext xmlns:c16="http://schemas.microsoft.com/office/drawing/2014/chart" uri="{C3380CC4-5D6E-409C-BE32-E72D297353CC}">
                <c16:uniqueId val="{0000003A-8259-4762-A0B7-AE3D669B3EC0}"/>
              </c:ext>
            </c:extLst>
          </c:dPt>
          <c:dPt>
            <c:idx val="5"/>
            <c:bubble3D val="0"/>
            <c:spPr>
              <a:solidFill>
                <a:schemeClr val="accent1"/>
              </a:solidFill>
              <a:ln w="3175" cmpd="sng">
                <a:solidFill>
                  <a:srgbClr val="FFFFFF"/>
                </a:solidFill>
                <a:prstDash val="solid"/>
              </a:ln>
            </c:spPr>
            <c:extLst>
              <c:ext xmlns:c16="http://schemas.microsoft.com/office/drawing/2014/chart" uri="{C3380CC4-5D6E-409C-BE32-E72D297353CC}">
                <c16:uniqueId val="{0000003C-8259-4762-A0B7-AE3D669B3EC0}"/>
              </c:ext>
            </c:extLst>
          </c:dPt>
          <c:dLbls>
            <c:dLbl>
              <c:idx val="0"/>
              <c:layout>
                <c:manualLayout>
                  <c:x val="-0.14047771372328466"/>
                  <c:y val="-4.472865929240104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2-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2014</c:v>
                </c:pt>
                <c:pt idx="1">
                  <c:v>2015</c:v>
                </c:pt>
                <c:pt idx="2">
                  <c:v>2016</c:v>
                </c:pt>
                <c:pt idx="3">
                  <c:v>2017</c:v>
                </c:pt>
                <c:pt idx="4">
                  <c:v>2018</c:v>
                </c:pt>
                <c:pt idx="5">
                  <c:v>2019</c:v>
                </c:pt>
              </c:numCache>
            </c:numRef>
          </c:cat>
          <c:val>
            <c:numRef>
              <c:f>'Summary By Region'!$B$12:$G$12</c:f>
              <c:numCache>
                <c:formatCode>#,##0.0</c:formatCode>
                <c:ptCount val="6"/>
                <c:pt idx="0">
                  <c:v>2850.25</c:v>
                </c:pt>
                <c:pt idx="1">
                  <c:v>913.75</c:v>
                </c:pt>
                <c:pt idx="2">
                  <c:v>1756.6666666666665</c:v>
                </c:pt>
                <c:pt idx="3">
                  <c:v>996.66666666666652</c:v>
                </c:pt>
                <c:pt idx="4">
                  <c:v>511.33333333333326</c:v>
                </c:pt>
                <c:pt idx="5">
                  <c:v>3120.583333333333</c:v>
                </c:pt>
              </c:numCache>
            </c:numRef>
          </c:val>
          <c:extLst>
            <c:ext xmlns:c16="http://schemas.microsoft.com/office/drawing/2014/chart" uri="{C3380CC4-5D6E-409C-BE32-E72D297353CC}">
              <c16:uniqueId val="{0000003D-8259-4762-A0B7-AE3D669B3EC0}"/>
            </c:ext>
          </c:extLst>
        </c:ser>
        <c:ser>
          <c:idx val="12"/>
          <c:order val="6"/>
          <c:tx>
            <c:strRef>
              <c:f>'Summary By Region'!$A$15</c:f>
              <c:strCache>
                <c:ptCount val="1"/>
                <c:pt idx="0">
                  <c:v>Tas</c:v>
                </c:pt>
              </c:strCache>
            </c:strRef>
          </c:tx>
          <c:spPr>
            <a:solidFill>
              <a:schemeClr val="accent4"/>
            </a:solidFill>
          </c:spPr>
          <c:dPt>
            <c:idx val="0"/>
            <c:bubble3D val="0"/>
            <c:spPr>
              <a:solidFill>
                <a:schemeClr val="accent4"/>
              </a:solidFill>
              <a:ln w="3175" cmpd="sng">
                <a:solidFill>
                  <a:srgbClr val="FFFFFF"/>
                </a:solidFill>
                <a:prstDash val="solid"/>
              </a:ln>
            </c:spPr>
            <c:extLst>
              <c:ext xmlns:c16="http://schemas.microsoft.com/office/drawing/2014/chart" uri="{C3380CC4-5D6E-409C-BE32-E72D297353CC}">
                <c16:uniqueId val="{0000003F-8259-4762-A0B7-AE3D669B3EC0}"/>
              </c:ext>
            </c:extLst>
          </c:dPt>
          <c:dPt>
            <c:idx val="1"/>
            <c:bubble3D val="0"/>
            <c:spPr>
              <a:solidFill>
                <a:schemeClr val="accent4"/>
              </a:solidFill>
              <a:ln w="3175" cmpd="sng">
                <a:solidFill>
                  <a:srgbClr val="FFFFFF"/>
                </a:solidFill>
                <a:prstDash val="solid"/>
              </a:ln>
            </c:spPr>
            <c:extLst>
              <c:ext xmlns:c16="http://schemas.microsoft.com/office/drawing/2014/chart" uri="{C3380CC4-5D6E-409C-BE32-E72D297353CC}">
                <c16:uniqueId val="{00000041-8259-4762-A0B7-AE3D669B3EC0}"/>
              </c:ext>
            </c:extLst>
          </c:dPt>
          <c:dPt>
            <c:idx val="2"/>
            <c:bubble3D val="0"/>
            <c:spPr>
              <a:solidFill>
                <a:schemeClr val="accent4"/>
              </a:solidFill>
              <a:ln w="3175" cmpd="sng">
                <a:solidFill>
                  <a:srgbClr val="FFFFFF"/>
                </a:solidFill>
                <a:prstDash val="solid"/>
              </a:ln>
            </c:spPr>
            <c:extLst>
              <c:ext xmlns:c16="http://schemas.microsoft.com/office/drawing/2014/chart" uri="{C3380CC4-5D6E-409C-BE32-E72D297353CC}">
                <c16:uniqueId val="{00000043-8259-4762-A0B7-AE3D669B3EC0}"/>
              </c:ext>
            </c:extLst>
          </c:dPt>
          <c:dPt>
            <c:idx val="3"/>
            <c:bubble3D val="0"/>
            <c:spPr>
              <a:solidFill>
                <a:schemeClr val="accent4"/>
              </a:solidFill>
              <a:ln w="3175" cmpd="sng">
                <a:solidFill>
                  <a:srgbClr val="FFFFFF"/>
                </a:solidFill>
                <a:prstDash val="solid"/>
              </a:ln>
            </c:spPr>
            <c:extLst>
              <c:ext xmlns:c16="http://schemas.microsoft.com/office/drawing/2014/chart" uri="{C3380CC4-5D6E-409C-BE32-E72D297353CC}">
                <c16:uniqueId val="{00000045-8259-4762-A0B7-AE3D669B3EC0}"/>
              </c:ext>
            </c:extLst>
          </c:dPt>
          <c:dPt>
            <c:idx val="4"/>
            <c:bubble3D val="0"/>
            <c:spPr>
              <a:solidFill>
                <a:schemeClr val="accent4"/>
              </a:solidFill>
              <a:ln w="3175" cmpd="sng">
                <a:solidFill>
                  <a:srgbClr val="FFFFFF"/>
                </a:solidFill>
                <a:prstDash val="solid"/>
              </a:ln>
            </c:spPr>
            <c:extLst>
              <c:ext xmlns:c16="http://schemas.microsoft.com/office/drawing/2014/chart" uri="{C3380CC4-5D6E-409C-BE32-E72D297353CC}">
                <c16:uniqueId val="{00000047-8259-4762-A0B7-AE3D669B3EC0}"/>
              </c:ext>
            </c:extLst>
          </c:dPt>
          <c:dPt>
            <c:idx val="5"/>
            <c:bubble3D val="0"/>
            <c:spPr>
              <a:solidFill>
                <a:schemeClr val="accent4"/>
              </a:solidFill>
              <a:ln w="3175" cmpd="sng">
                <a:solidFill>
                  <a:srgbClr val="FFFFFF"/>
                </a:solidFill>
                <a:prstDash val="solid"/>
              </a:ln>
            </c:spPr>
            <c:extLst>
              <c:ext xmlns:c16="http://schemas.microsoft.com/office/drawing/2014/chart" uri="{C3380CC4-5D6E-409C-BE32-E72D297353CC}">
                <c16:uniqueId val="{00000049-8259-4762-A0B7-AE3D669B3EC0}"/>
              </c:ext>
            </c:extLst>
          </c:dPt>
          <c:dLbls>
            <c:dLbl>
              <c:idx val="0"/>
              <c:layout>
                <c:manualLayout>
                  <c:x val="-0.33994797525309345"/>
                  <c:y val="-2.064243468816772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F-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2014</c:v>
                </c:pt>
                <c:pt idx="1">
                  <c:v>2015</c:v>
                </c:pt>
                <c:pt idx="2">
                  <c:v>2016</c:v>
                </c:pt>
                <c:pt idx="3">
                  <c:v>2017</c:v>
                </c:pt>
                <c:pt idx="4">
                  <c:v>2018</c:v>
                </c:pt>
                <c:pt idx="5">
                  <c:v>2019</c:v>
                </c:pt>
              </c:numCache>
            </c:numRef>
          </c:cat>
          <c:val>
            <c:numRef>
              <c:f>'Summary By Region'!$B$15:$G$15</c:f>
              <c:numCache>
                <c:formatCode>#,##0.0</c:formatCode>
                <c:ptCount val="6"/>
                <c:pt idx="0">
                  <c:v>1247.1666666666699</c:v>
                </c:pt>
                <c:pt idx="1">
                  <c:v>354.58333333333297</c:v>
                </c:pt>
                <c:pt idx="2">
                  <c:v>895.91666666666663</c:v>
                </c:pt>
                <c:pt idx="3">
                  <c:v>923.16666666666663</c:v>
                </c:pt>
                <c:pt idx="4">
                  <c:v>1027.6666666666665</c:v>
                </c:pt>
                <c:pt idx="5">
                  <c:v>966.58333333333326</c:v>
                </c:pt>
              </c:numCache>
            </c:numRef>
          </c:val>
          <c:extLst>
            <c:ext xmlns:c16="http://schemas.microsoft.com/office/drawing/2014/chart" uri="{C3380CC4-5D6E-409C-BE32-E72D297353CC}">
              <c16:uniqueId val="{0000004A-8259-4762-A0B7-AE3D669B3EC0}"/>
            </c:ext>
          </c:extLst>
        </c:ser>
        <c:ser>
          <c:idx val="13"/>
          <c:order val="7"/>
          <c:tx>
            <c:strRef>
              <c:f>'Summary By Region'!$A$16</c:f>
              <c:strCache>
                <c:ptCount val="1"/>
                <c:pt idx="0">
                  <c:v>Vic</c:v>
                </c:pt>
              </c:strCache>
            </c:strRef>
          </c:tx>
          <c:spPr>
            <a:solidFill>
              <a:schemeClr val="accent3"/>
            </a:solidFill>
          </c:spPr>
          <c:dPt>
            <c:idx val="0"/>
            <c:bubble3D val="0"/>
            <c:spPr>
              <a:solidFill>
                <a:schemeClr val="accent3"/>
              </a:solidFill>
              <a:ln w="3175" cmpd="sng">
                <a:solidFill>
                  <a:srgbClr val="FFFFFF"/>
                </a:solidFill>
                <a:prstDash val="solid"/>
              </a:ln>
            </c:spPr>
            <c:extLst>
              <c:ext xmlns:c16="http://schemas.microsoft.com/office/drawing/2014/chart" uri="{C3380CC4-5D6E-409C-BE32-E72D297353CC}">
                <c16:uniqueId val="{0000004C-8259-4762-A0B7-AE3D669B3EC0}"/>
              </c:ext>
            </c:extLst>
          </c:dPt>
          <c:dPt>
            <c:idx val="1"/>
            <c:bubble3D val="0"/>
            <c:spPr>
              <a:solidFill>
                <a:schemeClr val="accent3"/>
              </a:solidFill>
              <a:ln w="3175" cmpd="sng">
                <a:solidFill>
                  <a:srgbClr val="FFFFFF"/>
                </a:solidFill>
                <a:prstDash val="solid"/>
              </a:ln>
            </c:spPr>
            <c:extLst>
              <c:ext xmlns:c16="http://schemas.microsoft.com/office/drawing/2014/chart" uri="{C3380CC4-5D6E-409C-BE32-E72D297353CC}">
                <c16:uniqueId val="{0000004E-8259-4762-A0B7-AE3D669B3EC0}"/>
              </c:ext>
            </c:extLst>
          </c:dPt>
          <c:dPt>
            <c:idx val="2"/>
            <c:bubble3D val="0"/>
            <c:spPr>
              <a:solidFill>
                <a:schemeClr val="accent3"/>
              </a:solidFill>
              <a:ln w="3175" cmpd="sng">
                <a:solidFill>
                  <a:srgbClr val="FFFFFF"/>
                </a:solidFill>
                <a:prstDash val="solid"/>
              </a:ln>
            </c:spPr>
            <c:extLst>
              <c:ext xmlns:c16="http://schemas.microsoft.com/office/drawing/2014/chart" uri="{C3380CC4-5D6E-409C-BE32-E72D297353CC}">
                <c16:uniqueId val="{00000050-8259-4762-A0B7-AE3D669B3EC0}"/>
              </c:ext>
            </c:extLst>
          </c:dPt>
          <c:dPt>
            <c:idx val="3"/>
            <c:bubble3D val="0"/>
            <c:spPr>
              <a:solidFill>
                <a:schemeClr val="accent3"/>
              </a:solidFill>
              <a:ln w="3175" cmpd="sng">
                <a:solidFill>
                  <a:srgbClr val="FFFFFF"/>
                </a:solidFill>
                <a:prstDash val="solid"/>
              </a:ln>
            </c:spPr>
            <c:extLst>
              <c:ext xmlns:c16="http://schemas.microsoft.com/office/drawing/2014/chart" uri="{C3380CC4-5D6E-409C-BE32-E72D297353CC}">
                <c16:uniqueId val="{00000052-8259-4762-A0B7-AE3D669B3EC0}"/>
              </c:ext>
            </c:extLst>
          </c:dPt>
          <c:dPt>
            <c:idx val="4"/>
            <c:bubble3D val="0"/>
            <c:spPr>
              <a:solidFill>
                <a:schemeClr val="accent3"/>
              </a:solidFill>
              <a:ln w="3175" cmpd="sng">
                <a:solidFill>
                  <a:srgbClr val="FFFFFF"/>
                </a:solidFill>
                <a:prstDash val="solid"/>
              </a:ln>
            </c:spPr>
            <c:extLst>
              <c:ext xmlns:c16="http://schemas.microsoft.com/office/drawing/2014/chart" uri="{C3380CC4-5D6E-409C-BE32-E72D297353CC}">
                <c16:uniqueId val="{00000054-8259-4762-A0B7-AE3D669B3EC0}"/>
              </c:ext>
            </c:extLst>
          </c:dPt>
          <c:dPt>
            <c:idx val="5"/>
            <c:bubble3D val="0"/>
            <c:spPr>
              <a:solidFill>
                <a:schemeClr val="accent3"/>
              </a:solidFill>
              <a:ln w="3175" cmpd="sng">
                <a:solidFill>
                  <a:srgbClr val="FFFFFF"/>
                </a:solidFill>
                <a:prstDash val="solid"/>
              </a:ln>
            </c:spPr>
            <c:extLst>
              <c:ext xmlns:c16="http://schemas.microsoft.com/office/drawing/2014/chart" uri="{C3380CC4-5D6E-409C-BE32-E72D297353CC}">
                <c16:uniqueId val="{00000056-8259-4762-A0B7-AE3D669B3EC0}"/>
              </c:ext>
            </c:extLst>
          </c:dPt>
          <c:dLbls>
            <c:dLbl>
              <c:idx val="0"/>
              <c:layout>
                <c:manualLayout>
                  <c:x val="-2.6120205182525901E-2"/>
                  <c:y val="1.5386071833380401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C-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2014</c:v>
                </c:pt>
                <c:pt idx="1">
                  <c:v>2015</c:v>
                </c:pt>
                <c:pt idx="2">
                  <c:v>2016</c:v>
                </c:pt>
                <c:pt idx="3">
                  <c:v>2017</c:v>
                </c:pt>
                <c:pt idx="4">
                  <c:v>2018</c:v>
                </c:pt>
                <c:pt idx="5">
                  <c:v>2019</c:v>
                </c:pt>
              </c:numCache>
            </c:numRef>
          </c:cat>
          <c:val>
            <c:numRef>
              <c:f>'Summary By Region'!$B$16:$G$16</c:f>
              <c:numCache>
                <c:formatCode>#,##0.0</c:formatCode>
                <c:ptCount val="6"/>
                <c:pt idx="0">
                  <c:v>3277.5833333333298</c:v>
                </c:pt>
                <c:pt idx="1">
                  <c:v>5660.4166666666697</c:v>
                </c:pt>
                <c:pt idx="2">
                  <c:v>6854</c:v>
                </c:pt>
                <c:pt idx="3">
                  <c:v>2618</c:v>
                </c:pt>
                <c:pt idx="4">
                  <c:v>1914.5</c:v>
                </c:pt>
                <c:pt idx="5">
                  <c:v>5095.75</c:v>
                </c:pt>
              </c:numCache>
            </c:numRef>
          </c:val>
          <c:extLst>
            <c:ext xmlns:c16="http://schemas.microsoft.com/office/drawing/2014/chart" uri="{C3380CC4-5D6E-409C-BE32-E72D297353CC}">
              <c16:uniqueId val="{00000057-8259-4762-A0B7-AE3D669B3EC0}"/>
            </c:ext>
          </c:extLst>
        </c:ser>
        <c:ser>
          <c:idx val="5"/>
          <c:order val="8"/>
          <c:tx>
            <c:strRef>
              <c:f>'Summary By Region'!$A$7</c:f>
              <c:strCache>
                <c:ptCount val="1"/>
                <c:pt idx="0">
                  <c:v>NSW</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59-8259-4762-A0B7-AE3D669B3EC0}"/>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5B-8259-4762-A0B7-AE3D669B3EC0}"/>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5D-8259-4762-A0B7-AE3D669B3EC0}"/>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5F-8259-4762-A0B7-AE3D669B3EC0}"/>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61-8259-4762-A0B7-AE3D669B3EC0}"/>
              </c:ext>
            </c:extLst>
          </c:dPt>
          <c:dPt>
            <c:idx val="5"/>
            <c:bubble3D val="0"/>
            <c:spPr>
              <a:solidFill>
                <a:schemeClr val="accent2"/>
              </a:solidFill>
              <a:ln w="3175" cmpd="sng">
                <a:solidFill>
                  <a:srgbClr val="FFFFFF"/>
                </a:solidFill>
                <a:prstDash val="solid"/>
              </a:ln>
            </c:spPr>
            <c:extLst>
              <c:ext xmlns:c16="http://schemas.microsoft.com/office/drawing/2014/chart" uri="{C3380CC4-5D6E-409C-BE32-E72D297353CC}">
                <c16:uniqueId val="{00000063-8259-4762-A0B7-AE3D669B3EC0}"/>
              </c:ext>
            </c:extLst>
          </c:dPt>
          <c:dLbls>
            <c:dLbl>
              <c:idx val="0"/>
              <c:layout>
                <c:manualLayout>
                  <c:x val="-8.6710665073115867E-2"/>
                  <c:y val="-0.135801626745682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59-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2014</c:v>
                </c:pt>
                <c:pt idx="1">
                  <c:v>2015</c:v>
                </c:pt>
                <c:pt idx="2">
                  <c:v>2016</c:v>
                </c:pt>
                <c:pt idx="3">
                  <c:v>2017</c:v>
                </c:pt>
                <c:pt idx="4">
                  <c:v>2018</c:v>
                </c:pt>
                <c:pt idx="5">
                  <c:v>2019</c:v>
                </c:pt>
              </c:numCache>
            </c:numRef>
          </c:cat>
          <c:val>
            <c:numRef>
              <c:f>'Summary By Region'!$B$7:$G$7</c:f>
              <c:numCache>
                <c:formatCode>#,##0.0</c:formatCode>
                <c:ptCount val="6"/>
                <c:pt idx="0">
                  <c:v>3586.0833333333298</c:v>
                </c:pt>
                <c:pt idx="1">
                  <c:v>3112.1666666666702</c:v>
                </c:pt>
                <c:pt idx="2">
                  <c:v>2768.5</c:v>
                </c:pt>
                <c:pt idx="3">
                  <c:v>4260.083333333333</c:v>
                </c:pt>
                <c:pt idx="4">
                  <c:v>3057.833333333333</c:v>
                </c:pt>
                <c:pt idx="5">
                  <c:v>4993.6666666666661</c:v>
                </c:pt>
              </c:numCache>
            </c:numRef>
          </c:val>
          <c:extLst>
            <c:ext xmlns:c16="http://schemas.microsoft.com/office/drawing/2014/chart" uri="{C3380CC4-5D6E-409C-BE32-E72D297353CC}">
              <c16:uniqueId val="{00000064-8259-4762-A0B7-AE3D669B3EC0}"/>
            </c:ext>
          </c:extLst>
        </c:ser>
        <c:dLbls>
          <c:showLegendKey val="0"/>
          <c:showVal val="0"/>
          <c:showCatName val="0"/>
          <c:showSerName val="0"/>
          <c:showPercent val="0"/>
          <c:showBubbleSize val="0"/>
        </c:dLbls>
        <c:axId val="403119184"/>
        <c:axId val="403119568"/>
      </c:areaChart>
      <c:catAx>
        <c:axId val="403119184"/>
        <c:scaling>
          <c:orientation val="minMax"/>
        </c:scaling>
        <c:delete val="0"/>
        <c:axPos val="b"/>
        <c:numFmt formatCode="General" sourceLinked="1"/>
        <c:majorTickMark val="out"/>
        <c:minorTickMark val="none"/>
        <c:tickLblPos val="nextTo"/>
        <c:spPr>
          <a:ln w="6350">
            <a:solidFill>
              <a:srgbClr val="948671"/>
            </a:solidFill>
            <a:prstDash val="solid"/>
          </a:ln>
        </c:spPr>
        <c:crossAx val="403119568"/>
        <c:crosses val="autoZero"/>
        <c:auto val="1"/>
        <c:lblAlgn val="ctr"/>
        <c:lblOffset val="100"/>
        <c:noMultiLvlLbl val="0"/>
      </c:catAx>
      <c:valAx>
        <c:axId val="403119568"/>
        <c:scaling>
          <c:orientation val="minMax"/>
          <c:max val="17000"/>
          <c:min val="0"/>
        </c:scaling>
        <c:delete val="0"/>
        <c:axPos val="l"/>
        <c:majorGridlines>
          <c:spPr>
            <a:ln w="12700">
              <a:solidFill>
                <a:srgbClr val="EFEBE9"/>
              </a:solidFill>
              <a:prstDash val="solid"/>
            </a:ln>
          </c:spPr>
        </c:majorGridlines>
        <c:title>
          <c:tx>
            <c:rich>
              <a:bodyPr rot="-5400000" vert="horz"/>
              <a:lstStyle/>
              <a:p>
                <a:pPr>
                  <a:defRPr/>
                </a:pPr>
                <a:r>
                  <a:rPr lang="en-AU"/>
                  <a:t>Hours binding</a:t>
                </a:r>
              </a:p>
            </c:rich>
          </c:tx>
          <c:layout>
            <c:manualLayout>
              <c:xMode val="edge"/>
              <c:yMode val="edge"/>
              <c:x val="8.7570066827338203E-3"/>
              <c:y val="0.35914927900282001"/>
            </c:manualLayout>
          </c:layout>
          <c:overlay val="0"/>
        </c:title>
        <c:numFmt formatCode="#,##0" sourceLinked="0"/>
        <c:majorTickMark val="out"/>
        <c:minorTickMark val="none"/>
        <c:tickLblPos val="nextTo"/>
        <c:spPr>
          <a:ln w="6350">
            <a:solidFill>
              <a:srgbClr val="948671"/>
            </a:solidFill>
            <a:prstDash val="solid"/>
          </a:ln>
        </c:spPr>
        <c:crossAx val="403119184"/>
        <c:crosses val="autoZero"/>
        <c:crossBetween val="midCat"/>
        <c:majorUnit val="1000"/>
        <c:minorUnit val="500"/>
      </c:valAx>
      <c:spPr>
        <a:solidFill>
          <a:srgbClr val="F7F5F5"/>
        </a:solidFill>
      </c:spPr>
    </c:plotArea>
    <c:legend>
      <c:legendPos val="b"/>
      <c:layout>
        <c:manualLayout>
          <c:xMode val="edge"/>
          <c:yMode val="edge"/>
          <c:x val="0.12615692038829401"/>
          <c:y val="0.94464292147374296"/>
          <c:w val="0.79366188210910404"/>
          <c:h val="4.2810011530389998E-2"/>
        </c:manualLayout>
      </c:layout>
      <c:overlay val="0"/>
      <c:spPr>
        <a:noFill/>
      </c:spPr>
      <c:txPr>
        <a:bodyPr/>
        <a:lstStyle/>
        <a:p>
          <a:pPr>
            <a:defRPr sz="700"/>
          </a:pPr>
          <a:endParaRPr lang="en-US"/>
        </a:p>
      </c:txPr>
    </c:legend>
    <c:plotVisOnly val="1"/>
    <c:dispBlanksAs val="zero"/>
    <c:showDLblsOverMax val="0"/>
  </c:chart>
  <c:spPr>
    <a:solidFill>
      <a:srgbClr val="F7F5F5"/>
    </a:solidFill>
    <a:ln w="9525">
      <a:noFill/>
    </a:ln>
  </c:spPr>
  <c:txPr>
    <a:bodyPr/>
    <a:lstStyle/>
    <a:p>
      <a:pPr>
        <a:defRPr sz="800"/>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2"/>
          <c:order val="0"/>
          <c:tx>
            <c:strRef>
              <c:f>'Summary By Region'!$A$25</c:f>
              <c:strCache>
                <c:ptCount val="1"/>
                <c:pt idx="0">
                  <c:v>Constraint Automation</c:v>
                </c:pt>
              </c:strCache>
            </c:strRef>
          </c:tx>
          <c:dPt>
            <c:idx val="0"/>
            <c:bubble3D val="0"/>
            <c:spPr>
              <a:ln w="3175" cmpd="sng">
                <a:solidFill>
                  <a:srgbClr val="FFFFFF"/>
                </a:solidFill>
                <a:prstDash val="solid"/>
              </a:ln>
            </c:spPr>
            <c:extLst>
              <c:ext xmlns:c16="http://schemas.microsoft.com/office/drawing/2014/chart" uri="{C3380CC4-5D6E-409C-BE32-E72D297353CC}">
                <c16:uniqueId val="{00000001-8192-4CDA-B0B6-4172D2B0692E}"/>
              </c:ext>
            </c:extLst>
          </c:dPt>
          <c:dPt>
            <c:idx val="1"/>
            <c:bubble3D val="0"/>
            <c:spPr>
              <a:ln w="3175" cmpd="sng">
                <a:solidFill>
                  <a:srgbClr val="FFFFFF"/>
                </a:solidFill>
                <a:prstDash val="solid"/>
              </a:ln>
            </c:spPr>
            <c:extLst>
              <c:ext xmlns:c16="http://schemas.microsoft.com/office/drawing/2014/chart" uri="{C3380CC4-5D6E-409C-BE32-E72D297353CC}">
                <c16:uniqueId val="{00000003-8192-4CDA-B0B6-4172D2B0692E}"/>
              </c:ext>
            </c:extLst>
          </c:dPt>
          <c:dPt>
            <c:idx val="2"/>
            <c:bubble3D val="0"/>
            <c:spPr>
              <a:ln w="3175" cmpd="sng">
                <a:solidFill>
                  <a:srgbClr val="FFFFFF"/>
                </a:solidFill>
                <a:prstDash val="solid"/>
              </a:ln>
            </c:spPr>
            <c:extLst>
              <c:ext xmlns:c16="http://schemas.microsoft.com/office/drawing/2014/chart" uri="{C3380CC4-5D6E-409C-BE32-E72D297353CC}">
                <c16:uniqueId val="{00000005-8192-4CDA-B0B6-4172D2B0692E}"/>
              </c:ext>
            </c:extLst>
          </c:dPt>
          <c:dPt>
            <c:idx val="3"/>
            <c:bubble3D val="0"/>
            <c:spPr>
              <a:ln w="3175" cmpd="sng">
                <a:solidFill>
                  <a:srgbClr val="FFFFFF"/>
                </a:solidFill>
                <a:prstDash val="solid"/>
              </a:ln>
            </c:spPr>
            <c:extLst>
              <c:ext xmlns:c16="http://schemas.microsoft.com/office/drawing/2014/chart" uri="{C3380CC4-5D6E-409C-BE32-E72D297353CC}">
                <c16:uniqueId val="{00000007-8192-4CDA-B0B6-4172D2B0692E}"/>
              </c:ext>
            </c:extLst>
          </c:dPt>
          <c:dPt>
            <c:idx val="4"/>
            <c:bubble3D val="0"/>
            <c:spPr>
              <a:ln w="3175" cmpd="sng">
                <a:solidFill>
                  <a:srgbClr val="FFFFFF"/>
                </a:solidFill>
                <a:prstDash val="solid"/>
              </a:ln>
            </c:spPr>
            <c:extLst>
              <c:ext xmlns:c16="http://schemas.microsoft.com/office/drawing/2014/chart" uri="{C3380CC4-5D6E-409C-BE32-E72D297353CC}">
                <c16:uniqueId val="{00000009-8192-4CDA-B0B6-4172D2B0692E}"/>
              </c:ext>
            </c:extLst>
          </c:dPt>
          <c:dLbls>
            <c:dLbl>
              <c:idx val="0"/>
              <c:delete val="1"/>
              <c:extLst>
                <c:ext xmlns:c15="http://schemas.microsoft.com/office/drawing/2012/chart" uri="{CE6537A1-D6FC-4f65-9D91-7224C49458BB}"/>
                <c:ext xmlns:c16="http://schemas.microsoft.com/office/drawing/2014/chart" uri="{C3380CC4-5D6E-409C-BE32-E72D297353CC}">
                  <c16:uniqueId val="{00000001-8192-4CDA-B0B6-4172D2B0692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2014</c:v>
                </c:pt>
                <c:pt idx="1">
                  <c:v>2015</c:v>
                </c:pt>
                <c:pt idx="2">
                  <c:v>2016</c:v>
                </c:pt>
                <c:pt idx="3">
                  <c:v>2017</c:v>
                </c:pt>
                <c:pt idx="4">
                  <c:v>2018</c:v>
                </c:pt>
                <c:pt idx="5">
                  <c:v>2019</c:v>
                </c:pt>
              </c:numCache>
            </c:numRef>
          </c:cat>
          <c:val>
            <c:numRef>
              <c:f>'Summary By Region'!$B$25:$G$25</c:f>
              <c:numCache>
                <c:formatCode>#,##0</c:formatCode>
                <c:ptCount val="6"/>
                <c:pt idx="0">
                  <c:v>72630.734859999997</c:v>
                </c:pt>
                <c:pt idx="1">
                  <c:v>61543.4159</c:v>
                </c:pt>
                <c:pt idx="2">
                  <c:v>64122.558409999998</c:v>
                </c:pt>
                <c:pt idx="3">
                  <c:v>6287.0141800000001</c:v>
                </c:pt>
                <c:pt idx="4">
                  <c:v>4494.9702900000002</c:v>
                </c:pt>
                <c:pt idx="5">
                  <c:v>59181.55386</c:v>
                </c:pt>
              </c:numCache>
            </c:numRef>
          </c:val>
          <c:extLst>
            <c:ext xmlns:c16="http://schemas.microsoft.com/office/drawing/2014/chart" uri="{C3380CC4-5D6E-409C-BE32-E72D297353CC}">
              <c16:uniqueId val="{0000000A-8192-4CDA-B0B6-4172D2B0692E}"/>
            </c:ext>
          </c:extLst>
        </c:ser>
        <c:ser>
          <c:idx val="10"/>
          <c:order val="1"/>
          <c:tx>
            <c:strRef>
              <c:f>'Summary By Region'!$A$31</c:f>
              <c:strCache>
                <c:ptCount val="1"/>
                <c:pt idx="0">
                  <c:v>SA</c:v>
                </c:pt>
              </c:strCache>
            </c:strRef>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0C-8192-4CDA-B0B6-4172D2B0692E}"/>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0E-8192-4CDA-B0B6-4172D2B0692E}"/>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10-8192-4CDA-B0B6-4172D2B0692E}"/>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12-8192-4CDA-B0B6-4172D2B0692E}"/>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14-8192-4CDA-B0B6-4172D2B0692E}"/>
              </c:ext>
            </c:extLst>
          </c:dPt>
          <c:dLbls>
            <c:dLbl>
              <c:idx val="0"/>
              <c:layout>
                <c:manualLayout>
                  <c:x val="0.33096035221632503"/>
                  <c:y val="-5.4847726039547899E-2"/>
                </c:manualLayout>
              </c:layout>
              <c:tx>
                <c:rich>
                  <a:bodyPr/>
                  <a:lstStyle/>
                  <a:p>
                    <a:r>
                      <a:rPr lang="en-US" sz="1000">
                        <a:solidFill>
                          <a:schemeClr val="tx1"/>
                        </a:solidFill>
                      </a:rPr>
                      <a:t>SA</a:t>
                    </a:r>
                    <a:endParaRPr lang="en-US" sz="900">
                      <a:solidFill>
                        <a:schemeClr val="bg1"/>
                      </a:solidFill>
                    </a:endParaRPr>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8192-4CDA-B0B6-4172D2B0692E}"/>
                </c:ext>
              </c:extLst>
            </c:dLbl>
            <c:spPr>
              <a:noFill/>
              <a:ln>
                <a:noFill/>
              </a:ln>
              <a:effectLst/>
            </c:spPr>
            <c:txPr>
              <a:bodyPr/>
              <a:lstStyle/>
              <a:p>
                <a:pPr>
                  <a:defRPr>
                    <a:solidFill>
                      <a:schemeClr val="tx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2014</c:v>
                </c:pt>
                <c:pt idx="1">
                  <c:v>2015</c:v>
                </c:pt>
                <c:pt idx="2">
                  <c:v>2016</c:v>
                </c:pt>
                <c:pt idx="3">
                  <c:v>2017</c:v>
                </c:pt>
                <c:pt idx="4">
                  <c:v>2018</c:v>
                </c:pt>
                <c:pt idx="5">
                  <c:v>2019</c:v>
                </c:pt>
              </c:numCache>
            </c:numRef>
          </c:cat>
          <c:val>
            <c:numRef>
              <c:f>'Summary By Region'!$B$31:$G$31</c:f>
              <c:numCache>
                <c:formatCode>#,##0</c:formatCode>
                <c:ptCount val="6"/>
                <c:pt idx="0">
                  <c:v>7308788.4533700002</c:v>
                </c:pt>
                <c:pt idx="1">
                  <c:v>7975370.4519999996</c:v>
                </c:pt>
                <c:pt idx="2">
                  <c:v>19175976.65024</c:v>
                </c:pt>
                <c:pt idx="3">
                  <c:v>19603528.25454</c:v>
                </c:pt>
                <c:pt idx="4">
                  <c:v>49743082.830399998</c:v>
                </c:pt>
                <c:pt idx="5">
                  <c:v>23177002.461449999</c:v>
                </c:pt>
              </c:numCache>
            </c:numRef>
          </c:val>
          <c:extLst>
            <c:ext xmlns:c16="http://schemas.microsoft.com/office/drawing/2014/chart" uri="{C3380CC4-5D6E-409C-BE32-E72D297353CC}">
              <c16:uniqueId val="{00000015-8192-4CDA-B0B6-4172D2B0692E}"/>
            </c:ext>
          </c:extLst>
        </c:ser>
        <c:ser>
          <c:idx val="8"/>
          <c:order val="2"/>
          <c:tx>
            <c:strRef>
              <c:f>'Summary By Region'!$A$30</c:f>
              <c:strCache>
                <c:ptCount val="1"/>
                <c:pt idx="0">
                  <c:v>Qld</c:v>
                </c:pt>
              </c:strCache>
            </c:strRef>
          </c:tx>
          <c:spPr>
            <a:solidFill>
              <a:schemeClr val="accent1"/>
            </a:solidFill>
          </c:spPr>
          <c:dPt>
            <c:idx val="0"/>
            <c:bubble3D val="0"/>
            <c:spPr>
              <a:solidFill>
                <a:schemeClr val="accent1"/>
              </a:solidFill>
              <a:ln w="3175" cmpd="sng">
                <a:solidFill>
                  <a:srgbClr val="FFFFFF"/>
                </a:solidFill>
                <a:prstDash val="solid"/>
              </a:ln>
            </c:spPr>
            <c:extLst>
              <c:ext xmlns:c16="http://schemas.microsoft.com/office/drawing/2014/chart" uri="{C3380CC4-5D6E-409C-BE32-E72D297353CC}">
                <c16:uniqueId val="{00000017-8192-4CDA-B0B6-4172D2B0692E}"/>
              </c:ext>
            </c:extLst>
          </c:dPt>
          <c:dPt>
            <c:idx val="1"/>
            <c:bubble3D val="0"/>
            <c:spPr>
              <a:solidFill>
                <a:schemeClr val="accent1"/>
              </a:solidFill>
              <a:ln w="3175" cmpd="sng">
                <a:solidFill>
                  <a:srgbClr val="FFFFFF"/>
                </a:solidFill>
                <a:prstDash val="solid"/>
              </a:ln>
            </c:spPr>
            <c:extLst>
              <c:ext xmlns:c16="http://schemas.microsoft.com/office/drawing/2014/chart" uri="{C3380CC4-5D6E-409C-BE32-E72D297353CC}">
                <c16:uniqueId val="{00000019-8192-4CDA-B0B6-4172D2B0692E}"/>
              </c:ext>
            </c:extLst>
          </c:dPt>
          <c:dPt>
            <c:idx val="2"/>
            <c:bubble3D val="0"/>
            <c:spPr>
              <a:solidFill>
                <a:schemeClr val="accent1"/>
              </a:solidFill>
              <a:ln w="3175" cmpd="sng">
                <a:solidFill>
                  <a:srgbClr val="FFFFFF"/>
                </a:solidFill>
                <a:prstDash val="solid"/>
              </a:ln>
            </c:spPr>
            <c:extLst>
              <c:ext xmlns:c16="http://schemas.microsoft.com/office/drawing/2014/chart" uri="{C3380CC4-5D6E-409C-BE32-E72D297353CC}">
                <c16:uniqueId val="{0000001B-8192-4CDA-B0B6-4172D2B0692E}"/>
              </c:ext>
            </c:extLst>
          </c:dPt>
          <c:dPt>
            <c:idx val="3"/>
            <c:bubble3D val="0"/>
            <c:spPr>
              <a:solidFill>
                <a:schemeClr val="accent1"/>
              </a:solidFill>
              <a:ln w="3175" cmpd="sng">
                <a:solidFill>
                  <a:srgbClr val="FFFFFF"/>
                </a:solidFill>
                <a:prstDash val="solid"/>
              </a:ln>
            </c:spPr>
            <c:extLst>
              <c:ext xmlns:c16="http://schemas.microsoft.com/office/drawing/2014/chart" uri="{C3380CC4-5D6E-409C-BE32-E72D297353CC}">
                <c16:uniqueId val="{0000001D-8192-4CDA-B0B6-4172D2B0692E}"/>
              </c:ext>
            </c:extLst>
          </c:dPt>
          <c:dPt>
            <c:idx val="4"/>
            <c:bubble3D val="0"/>
            <c:spPr>
              <a:solidFill>
                <a:schemeClr val="accent1"/>
              </a:solidFill>
              <a:ln w="3175" cmpd="sng">
                <a:solidFill>
                  <a:srgbClr val="FFFFFF"/>
                </a:solidFill>
                <a:prstDash val="solid"/>
              </a:ln>
            </c:spPr>
            <c:extLst>
              <c:ext xmlns:c16="http://schemas.microsoft.com/office/drawing/2014/chart" uri="{C3380CC4-5D6E-409C-BE32-E72D297353CC}">
                <c16:uniqueId val="{0000001F-8192-4CDA-B0B6-4172D2B0692E}"/>
              </c:ext>
            </c:extLst>
          </c:dPt>
          <c:dLbls>
            <c:dLbl>
              <c:idx val="0"/>
              <c:layout>
                <c:manualLayout>
                  <c:x val="-0.19339514201349836"/>
                  <c:y val="1.6343481802405774E-2"/>
                </c:manualLayout>
              </c:layout>
              <c:tx>
                <c:rich>
                  <a:bodyPr/>
                  <a:lstStyle/>
                  <a:p>
                    <a:r>
                      <a:rPr lang="en-US" sz="1000"/>
                      <a:t>Qld</a:t>
                    </a:r>
                    <a:endParaRPr lang="en-US"/>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8192-4CDA-B0B6-4172D2B0692E}"/>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2014</c:v>
                </c:pt>
                <c:pt idx="1">
                  <c:v>2015</c:v>
                </c:pt>
                <c:pt idx="2">
                  <c:v>2016</c:v>
                </c:pt>
                <c:pt idx="3">
                  <c:v>2017</c:v>
                </c:pt>
                <c:pt idx="4">
                  <c:v>2018</c:v>
                </c:pt>
                <c:pt idx="5">
                  <c:v>2019</c:v>
                </c:pt>
              </c:numCache>
            </c:numRef>
          </c:cat>
          <c:val>
            <c:numRef>
              <c:f>'Summary By Region'!$B$30:$G$30</c:f>
              <c:numCache>
                <c:formatCode>#,##0</c:formatCode>
                <c:ptCount val="6"/>
                <c:pt idx="0">
                  <c:v>3351642.8338700002</c:v>
                </c:pt>
                <c:pt idx="1">
                  <c:v>17832407.319120001</c:v>
                </c:pt>
                <c:pt idx="2">
                  <c:v>3412397.6404800001</c:v>
                </c:pt>
                <c:pt idx="3">
                  <c:v>1557960.08494</c:v>
                </c:pt>
                <c:pt idx="4">
                  <c:v>1092572.6104600001</c:v>
                </c:pt>
                <c:pt idx="5">
                  <c:v>14405785.515070001</c:v>
                </c:pt>
              </c:numCache>
            </c:numRef>
          </c:val>
          <c:extLst>
            <c:ext xmlns:c16="http://schemas.microsoft.com/office/drawing/2014/chart" uri="{C3380CC4-5D6E-409C-BE32-E72D297353CC}">
              <c16:uniqueId val="{00000020-8192-4CDA-B0B6-4172D2B0692E}"/>
            </c:ext>
          </c:extLst>
        </c:ser>
        <c:ser>
          <c:idx val="12"/>
          <c:order val="3"/>
          <c:tx>
            <c:strRef>
              <c:f>'Summary By Region'!$A$32</c:f>
              <c:strCache>
                <c:ptCount val="1"/>
                <c:pt idx="0">
                  <c:v>Tas</c:v>
                </c:pt>
              </c:strCache>
            </c:strRef>
          </c:tx>
          <c:spPr>
            <a:solidFill>
              <a:schemeClr val="accent4"/>
            </a:solidFill>
          </c:spPr>
          <c:dPt>
            <c:idx val="0"/>
            <c:bubble3D val="0"/>
            <c:spPr>
              <a:solidFill>
                <a:schemeClr val="accent4"/>
              </a:solidFill>
              <a:ln w="3175" cmpd="sng">
                <a:solidFill>
                  <a:srgbClr val="FFFFFF"/>
                </a:solidFill>
                <a:prstDash val="solid"/>
              </a:ln>
            </c:spPr>
            <c:extLst>
              <c:ext xmlns:c16="http://schemas.microsoft.com/office/drawing/2014/chart" uri="{C3380CC4-5D6E-409C-BE32-E72D297353CC}">
                <c16:uniqueId val="{00000022-8192-4CDA-B0B6-4172D2B0692E}"/>
              </c:ext>
            </c:extLst>
          </c:dPt>
          <c:dPt>
            <c:idx val="1"/>
            <c:bubble3D val="0"/>
            <c:spPr>
              <a:solidFill>
                <a:schemeClr val="accent4"/>
              </a:solidFill>
              <a:ln w="3175" cmpd="sng">
                <a:solidFill>
                  <a:srgbClr val="FFFFFF"/>
                </a:solidFill>
                <a:prstDash val="solid"/>
              </a:ln>
            </c:spPr>
            <c:extLst>
              <c:ext xmlns:c16="http://schemas.microsoft.com/office/drawing/2014/chart" uri="{C3380CC4-5D6E-409C-BE32-E72D297353CC}">
                <c16:uniqueId val="{00000024-8192-4CDA-B0B6-4172D2B0692E}"/>
              </c:ext>
            </c:extLst>
          </c:dPt>
          <c:dPt>
            <c:idx val="2"/>
            <c:bubble3D val="0"/>
            <c:spPr>
              <a:solidFill>
                <a:schemeClr val="accent4"/>
              </a:solidFill>
              <a:ln w="3175" cmpd="sng">
                <a:solidFill>
                  <a:srgbClr val="FFFFFF"/>
                </a:solidFill>
                <a:prstDash val="solid"/>
              </a:ln>
            </c:spPr>
            <c:extLst>
              <c:ext xmlns:c16="http://schemas.microsoft.com/office/drawing/2014/chart" uri="{C3380CC4-5D6E-409C-BE32-E72D297353CC}">
                <c16:uniqueId val="{00000026-8192-4CDA-B0B6-4172D2B0692E}"/>
              </c:ext>
            </c:extLst>
          </c:dPt>
          <c:dPt>
            <c:idx val="3"/>
            <c:bubble3D val="0"/>
            <c:spPr>
              <a:solidFill>
                <a:schemeClr val="accent4"/>
              </a:solidFill>
              <a:ln w="3175" cmpd="sng">
                <a:solidFill>
                  <a:srgbClr val="FFFFFF"/>
                </a:solidFill>
                <a:prstDash val="solid"/>
              </a:ln>
            </c:spPr>
            <c:extLst>
              <c:ext xmlns:c16="http://schemas.microsoft.com/office/drawing/2014/chart" uri="{C3380CC4-5D6E-409C-BE32-E72D297353CC}">
                <c16:uniqueId val="{00000028-8192-4CDA-B0B6-4172D2B0692E}"/>
              </c:ext>
            </c:extLst>
          </c:dPt>
          <c:dPt>
            <c:idx val="4"/>
            <c:bubble3D val="0"/>
            <c:spPr>
              <a:solidFill>
                <a:schemeClr val="accent4"/>
              </a:solidFill>
              <a:ln w="3175" cmpd="sng">
                <a:solidFill>
                  <a:srgbClr val="FFFFFF"/>
                </a:solidFill>
                <a:prstDash val="solid"/>
              </a:ln>
            </c:spPr>
            <c:extLst>
              <c:ext xmlns:c16="http://schemas.microsoft.com/office/drawing/2014/chart" uri="{C3380CC4-5D6E-409C-BE32-E72D297353CC}">
                <c16:uniqueId val="{0000002A-8192-4CDA-B0B6-4172D2B0692E}"/>
              </c:ext>
            </c:extLst>
          </c:dPt>
          <c:dLbls>
            <c:dLbl>
              <c:idx val="0"/>
              <c:layout>
                <c:manualLayout>
                  <c:x val="-0.36728838582677165"/>
                  <c:y val="4.3855552538691285E-2"/>
                </c:manualLayout>
              </c:layout>
              <c:tx>
                <c:rich>
                  <a:bodyPr/>
                  <a:lstStyle/>
                  <a:p>
                    <a:r>
                      <a:rPr lang="en-US" sz="1000"/>
                      <a:t>Tas</a:t>
                    </a:r>
                    <a:endParaRPr lang="en-US"/>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2-8192-4CDA-B0B6-4172D2B0692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2014</c:v>
                </c:pt>
                <c:pt idx="1">
                  <c:v>2015</c:v>
                </c:pt>
                <c:pt idx="2">
                  <c:v>2016</c:v>
                </c:pt>
                <c:pt idx="3">
                  <c:v>2017</c:v>
                </c:pt>
                <c:pt idx="4">
                  <c:v>2018</c:v>
                </c:pt>
                <c:pt idx="5">
                  <c:v>2019</c:v>
                </c:pt>
              </c:numCache>
            </c:numRef>
          </c:cat>
          <c:val>
            <c:numRef>
              <c:f>'Summary By Region'!$B$32:$G$32</c:f>
              <c:numCache>
                <c:formatCode>#,##0</c:formatCode>
                <c:ptCount val="6"/>
                <c:pt idx="0">
                  <c:v>7917341.1843299996</c:v>
                </c:pt>
                <c:pt idx="1">
                  <c:v>2498349.55516</c:v>
                </c:pt>
                <c:pt idx="2">
                  <c:v>3312667.8479300002</c:v>
                </c:pt>
                <c:pt idx="3">
                  <c:v>4771966.3751499997</c:v>
                </c:pt>
                <c:pt idx="4">
                  <c:v>2671514.9731299998</c:v>
                </c:pt>
                <c:pt idx="5">
                  <c:v>5630711.8908000002</c:v>
                </c:pt>
              </c:numCache>
            </c:numRef>
          </c:val>
          <c:extLst>
            <c:ext xmlns:c16="http://schemas.microsoft.com/office/drawing/2014/chart" uri="{C3380CC4-5D6E-409C-BE32-E72D297353CC}">
              <c16:uniqueId val="{0000002B-8192-4CDA-B0B6-4172D2B0692E}"/>
            </c:ext>
          </c:extLst>
        </c:ser>
        <c:ser>
          <c:idx val="13"/>
          <c:order val="4"/>
          <c:tx>
            <c:strRef>
              <c:f>'Summary By Region'!$A$33</c:f>
              <c:strCache>
                <c:ptCount val="1"/>
                <c:pt idx="0">
                  <c:v>Vic</c:v>
                </c:pt>
              </c:strCache>
            </c:strRef>
          </c:tx>
          <c:spPr>
            <a:solidFill>
              <a:schemeClr val="accent3"/>
            </a:solidFill>
          </c:spPr>
          <c:dPt>
            <c:idx val="0"/>
            <c:bubble3D val="0"/>
            <c:spPr>
              <a:solidFill>
                <a:schemeClr val="accent3"/>
              </a:solidFill>
              <a:ln w="3175" cmpd="sng">
                <a:solidFill>
                  <a:srgbClr val="FFFFFF"/>
                </a:solidFill>
                <a:prstDash val="solid"/>
              </a:ln>
            </c:spPr>
            <c:extLst>
              <c:ext xmlns:c16="http://schemas.microsoft.com/office/drawing/2014/chart" uri="{C3380CC4-5D6E-409C-BE32-E72D297353CC}">
                <c16:uniqueId val="{0000002D-8192-4CDA-B0B6-4172D2B0692E}"/>
              </c:ext>
            </c:extLst>
          </c:dPt>
          <c:dPt>
            <c:idx val="1"/>
            <c:bubble3D val="0"/>
            <c:spPr>
              <a:solidFill>
                <a:schemeClr val="accent3"/>
              </a:solidFill>
              <a:ln w="3175" cmpd="sng">
                <a:solidFill>
                  <a:srgbClr val="FFFFFF"/>
                </a:solidFill>
                <a:prstDash val="solid"/>
              </a:ln>
            </c:spPr>
            <c:extLst>
              <c:ext xmlns:c16="http://schemas.microsoft.com/office/drawing/2014/chart" uri="{C3380CC4-5D6E-409C-BE32-E72D297353CC}">
                <c16:uniqueId val="{0000002F-8192-4CDA-B0B6-4172D2B0692E}"/>
              </c:ext>
            </c:extLst>
          </c:dPt>
          <c:dPt>
            <c:idx val="2"/>
            <c:bubble3D val="0"/>
            <c:spPr>
              <a:solidFill>
                <a:schemeClr val="accent3"/>
              </a:solidFill>
              <a:ln w="3175" cmpd="sng">
                <a:solidFill>
                  <a:srgbClr val="FFFFFF"/>
                </a:solidFill>
                <a:prstDash val="solid"/>
              </a:ln>
            </c:spPr>
            <c:extLst>
              <c:ext xmlns:c16="http://schemas.microsoft.com/office/drawing/2014/chart" uri="{C3380CC4-5D6E-409C-BE32-E72D297353CC}">
                <c16:uniqueId val="{00000031-8192-4CDA-B0B6-4172D2B0692E}"/>
              </c:ext>
            </c:extLst>
          </c:dPt>
          <c:dPt>
            <c:idx val="3"/>
            <c:bubble3D val="0"/>
            <c:spPr>
              <a:solidFill>
                <a:schemeClr val="accent3"/>
              </a:solidFill>
              <a:ln w="3175" cmpd="sng">
                <a:solidFill>
                  <a:srgbClr val="FFFFFF"/>
                </a:solidFill>
                <a:prstDash val="solid"/>
              </a:ln>
            </c:spPr>
            <c:extLst>
              <c:ext xmlns:c16="http://schemas.microsoft.com/office/drawing/2014/chart" uri="{C3380CC4-5D6E-409C-BE32-E72D297353CC}">
                <c16:uniqueId val="{00000033-8192-4CDA-B0B6-4172D2B0692E}"/>
              </c:ext>
            </c:extLst>
          </c:dPt>
          <c:dPt>
            <c:idx val="4"/>
            <c:bubble3D val="0"/>
            <c:spPr>
              <a:solidFill>
                <a:schemeClr val="accent3"/>
              </a:solidFill>
              <a:ln w="3175" cmpd="sng">
                <a:solidFill>
                  <a:srgbClr val="FFFFFF"/>
                </a:solidFill>
                <a:prstDash val="solid"/>
              </a:ln>
            </c:spPr>
            <c:extLst>
              <c:ext xmlns:c16="http://schemas.microsoft.com/office/drawing/2014/chart" uri="{C3380CC4-5D6E-409C-BE32-E72D297353CC}">
                <c16:uniqueId val="{00000035-8192-4CDA-B0B6-4172D2B0692E}"/>
              </c:ext>
            </c:extLst>
          </c:dPt>
          <c:dLbls>
            <c:dLbl>
              <c:idx val="0"/>
              <c:layout>
                <c:manualLayout>
                  <c:x val="0.35212387514060745"/>
                  <c:y val="-0.19141744088585622"/>
                </c:manualLayout>
              </c:layout>
              <c:tx>
                <c:rich>
                  <a:bodyPr/>
                  <a:lstStyle/>
                  <a:p>
                    <a:r>
                      <a:rPr lang="en-US" sz="1000"/>
                      <a:t>Vic</a:t>
                    </a:r>
                    <a:endParaRPr lang="en-US"/>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D-8192-4CDA-B0B6-4172D2B0692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2014</c:v>
                </c:pt>
                <c:pt idx="1">
                  <c:v>2015</c:v>
                </c:pt>
                <c:pt idx="2">
                  <c:v>2016</c:v>
                </c:pt>
                <c:pt idx="3">
                  <c:v>2017</c:v>
                </c:pt>
                <c:pt idx="4">
                  <c:v>2018</c:v>
                </c:pt>
                <c:pt idx="5">
                  <c:v>2019</c:v>
                </c:pt>
              </c:numCache>
            </c:numRef>
          </c:cat>
          <c:val>
            <c:numRef>
              <c:f>'Summary By Region'!$B$33:$G$33</c:f>
              <c:numCache>
                <c:formatCode>#,##0</c:formatCode>
                <c:ptCount val="6"/>
                <c:pt idx="0">
                  <c:v>6717447.0811299998</c:v>
                </c:pt>
                <c:pt idx="1">
                  <c:v>3149671.2278499999</c:v>
                </c:pt>
                <c:pt idx="2">
                  <c:v>6498415.4068900002</c:v>
                </c:pt>
                <c:pt idx="3">
                  <c:v>3681628.85971</c:v>
                </c:pt>
                <c:pt idx="4">
                  <c:v>3495766.3103700001</c:v>
                </c:pt>
                <c:pt idx="5">
                  <c:v>19701434.94345</c:v>
                </c:pt>
              </c:numCache>
            </c:numRef>
          </c:val>
          <c:extLst>
            <c:ext xmlns:c16="http://schemas.microsoft.com/office/drawing/2014/chart" uri="{C3380CC4-5D6E-409C-BE32-E72D297353CC}">
              <c16:uniqueId val="{00000036-8192-4CDA-B0B6-4172D2B0692E}"/>
            </c:ext>
          </c:extLst>
        </c:ser>
        <c:ser>
          <c:idx val="5"/>
          <c:order val="5"/>
          <c:tx>
            <c:strRef>
              <c:f>'Summary By Region'!$A$27</c:f>
              <c:strCache>
                <c:ptCount val="1"/>
                <c:pt idx="0">
                  <c:v>NSW</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38-8192-4CDA-B0B6-4172D2B0692E}"/>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3A-8192-4CDA-B0B6-4172D2B0692E}"/>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3C-8192-4CDA-B0B6-4172D2B0692E}"/>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3E-8192-4CDA-B0B6-4172D2B0692E}"/>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40-8192-4CDA-B0B6-4172D2B0692E}"/>
              </c:ext>
            </c:extLst>
          </c:dPt>
          <c:dLbls>
            <c:dLbl>
              <c:idx val="0"/>
              <c:layout>
                <c:manualLayout>
                  <c:x val="0.33621256327334081"/>
                  <c:y val="-0.24436293664191527"/>
                </c:manualLayout>
              </c:layout>
              <c:tx>
                <c:rich>
                  <a:bodyPr/>
                  <a:lstStyle/>
                  <a:p>
                    <a:r>
                      <a:rPr lang="en-US" sz="1000"/>
                      <a:t>NSW</a:t>
                    </a:r>
                    <a:endParaRPr lang="en-US"/>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8-8192-4CDA-B0B6-4172D2B0692E}"/>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2014</c:v>
                </c:pt>
                <c:pt idx="1">
                  <c:v>2015</c:v>
                </c:pt>
                <c:pt idx="2">
                  <c:v>2016</c:v>
                </c:pt>
                <c:pt idx="3">
                  <c:v>2017</c:v>
                </c:pt>
                <c:pt idx="4">
                  <c:v>2018</c:v>
                </c:pt>
                <c:pt idx="5">
                  <c:v>2019</c:v>
                </c:pt>
              </c:numCache>
            </c:numRef>
          </c:cat>
          <c:val>
            <c:numRef>
              <c:f>'Summary By Region'!$B$27:$G$27</c:f>
              <c:numCache>
                <c:formatCode>#,##0</c:formatCode>
                <c:ptCount val="6"/>
                <c:pt idx="0">
                  <c:v>2666446.6314400001</c:v>
                </c:pt>
                <c:pt idx="1">
                  <c:v>3008201.0875800001</c:v>
                </c:pt>
                <c:pt idx="2">
                  <c:v>2981579.7124000001</c:v>
                </c:pt>
                <c:pt idx="3">
                  <c:v>3811263.7886600001</c:v>
                </c:pt>
                <c:pt idx="4">
                  <c:v>4130424.99841</c:v>
                </c:pt>
                <c:pt idx="5">
                  <c:v>20853119.089669999</c:v>
                </c:pt>
              </c:numCache>
            </c:numRef>
          </c:val>
          <c:extLst>
            <c:ext xmlns:c16="http://schemas.microsoft.com/office/drawing/2014/chart" uri="{C3380CC4-5D6E-409C-BE32-E72D297353CC}">
              <c16:uniqueId val="{00000041-8192-4CDA-B0B6-4172D2B0692E}"/>
            </c:ext>
          </c:extLst>
        </c:ser>
        <c:ser>
          <c:idx val="0"/>
          <c:order val="6"/>
          <c:tx>
            <c:strRef>
              <c:f>'Summary By Region'!$A$26</c:f>
              <c:strCache>
                <c:ptCount val="1"/>
                <c:pt idx="0">
                  <c:v>FCAS</c:v>
                </c:pt>
              </c:strCache>
            </c:strRef>
          </c:tx>
          <c:spPr>
            <a:solidFill>
              <a:schemeClr val="accent6"/>
            </a:solidFill>
            <a:ln w="25400">
              <a:noFill/>
            </a:ln>
          </c:spPr>
          <c:dLbls>
            <c:dLbl>
              <c:idx val="0"/>
              <c:layout>
                <c:manualLayout>
                  <c:x val="0.30898920838020233"/>
                  <c:y val="-0.2171696041742908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2-8192-4CDA-B0B6-4172D2B0692E}"/>
                </c:ext>
              </c:extLst>
            </c:dLbl>
            <c:spPr>
              <a:noFill/>
              <a:ln>
                <a:noFill/>
              </a:ln>
              <a:effectLst/>
            </c:spPr>
            <c:txPr>
              <a:bodyPr/>
              <a:lstStyle/>
              <a:p>
                <a:pPr>
                  <a:defRPr>
                    <a:solidFill>
                      <a:schemeClr val="tx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2014</c:v>
                </c:pt>
                <c:pt idx="1">
                  <c:v>2015</c:v>
                </c:pt>
                <c:pt idx="2">
                  <c:v>2016</c:v>
                </c:pt>
                <c:pt idx="3">
                  <c:v>2017</c:v>
                </c:pt>
                <c:pt idx="4">
                  <c:v>2018</c:v>
                </c:pt>
                <c:pt idx="5">
                  <c:v>2019</c:v>
                </c:pt>
              </c:numCache>
            </c:numRef>
          </c:cat>
          <c:val>
            <c:numRef>
              <c:f>'Summary By Region'!$B$26:$G$26</c:f>
              <c:numCache>
                <c:formatCode>#,##0</c:formatCode>
                <c:ptCount val="6"/>
                <c:pt idx="0">
                  <c:v>2312077.1774900001</c:v>
                </c:pt>
                <c:pt idx="1">
                  <c:v>11967737.220109999</c:v>
                </c:pt>
                <c:pt idx="2">
                  <c:v>27702893.40484</c:v>
                </c:pt>
                <c:pt idx="3">
                  <c:v>24018595.076699998</c:v>
                </c:pt>
                <c:pt idx="4">
                  <c:v>11563905.79353</c:v>
                </c:pt>
                <c:pt idx="5">
                  <c:v>14750181.939239999</c:v>
                </c:pt>
              </c:numCache>
            </c:numRef>
          </c:val>
          <c:extLst>
            <c:ext xmlns:c16="http://schemas.microsoft.com/office/drawing/2014/chart" uri="{C3380CC4-5D6E-409C-BE32-E72D297353CC}">
              <c16:uniqueId val="{00000043-8192-4CDA-B0B6-4172D2B0692E}"/>
            </c:ext>
          </c:extLst>
        </c:ser>
        <c:dLbls>
          <c:showLegendKey val="0"/>
          <c:showVal val="0"/>
          <c:showCatName val="0"/>
          <c:showSerName val="0"/>
          <c:showPercent val="0"/>
          <c:showBubbleSize val="0"/>
        </c:dLbls>
        <c:axId val="403053672"/>
        <c:axId val="403054056"/>
      </c:areaChart>
      <c:catAx>
        <c:axId val="403053672"/>
        <c:scaling>
          <c:orientation val="minMax"/>
        </c:scaling>
        <c:delete val="0"/>
        <c:axPos val="b"/>
        <c:numFmt formatCode="General" sourceLinked="1"/>
        <c:majorTickMark val="out"/>
        <c:minorTickMark val="none"/>
        <c:tickLblPos val="nextTo"/>
        <c:spPr>
          <a:ln w="6350">
            <a:solidFill>
              <a:srgbClr val="948671"/>
            </a:solidFill>
            <a:prstDash val="solid"/>
          </a:ln>
        </c:spPr>
        <c:crossAx val="403054056"/>
        <c:crosses val="autoZero"/>
        <c:auto val="1"/>
        <c:lblAlgn val="ctr"/>
        <c:lblOffset val="100"/>
        <c:noMultiLvlLbl val="0"/>
      </c:catAx>
      <c:valAx>
        <c:axId val="403054056"/>
        <c:scaling>
          <c:orientation val="minMax"/>
        </c:scaling>
        <c:delete val="0"/>
        <c:axPos val="l"/>
        <c:majorGridlines>
          <c:spPr>
            <a:ln w="12700">
              <a:solidFill>
                <a:srgbClr val="EFEBE9"/>
              </a:solidFill>
              <a:prstDash val="solid"/>
            </a:ln>
          </c:spPr>
        </c:majorGridlines>
        <c:title>
          <c:tx>
            <c:rich>
              <a:bodyPr rot="-5400000" vert="horz"/>
              <a:lstStyle/>
              <a:p>
                <a:pPr>
                  <a:defRPr sz="800"/>
                </a:pPr>
                <a:r>
                  <a:rPr lang="en-US" sz="800"/>
                  <a:t>Binding impact</a:t>
                </a:r>
              </a:p>
            </c:rich>
          </c:tx>
          <c:layout>
            <c:manualLayout>
              <c:xMode val="edge"/>
              <c:yMode val="edge"/>
              <c:x val="6.5764831177708297E-3"/>
              <c:y val="0.37061522490912302"/>
            </c:manualLayout>
          </c:layout>
          <c:overlay val="0"/>
        </c:title>
        <c:numFmt formatCode="#,##0" sourceLinked="0"/>
        <c:majorTickMark val="out"/>
        <c:minorTickMark val="none"/>
        <c:tickLblPos val="nextTo"/>
        <c:spPr>
          <a:ln w="6350">
            <a:solidFill>
              <a:srgbClr val="948671"/>
            </a:solidFill>
            <a:prstDash val="solid"/>
          </a:ln>
        </c:spPr>
        <c:crossAx val="403053672"/>
        <c:crosses val="autoZero"/>
        <c:crossBetween val="midCat"/>
      </c:valAx>
      <c:spPr>
        <a:solidFill>
          <a:srgbClr val="F7F5F5"/>
        </a:solidFill>
      </c:spPr>
    </c:plotArea>
    <c:legend>
      <c:legendPos val="b"/>
      <c:layout>
        <c:manualLayout>
          <c:xMode val="edge"/>
          <c:yMode val="edge"/>
          <c:x val="0.16644737295435"/>
          <c:y val="0.93561942570211498"/>
          <c:w val="0.79041636520241099"/>
          <c:h val="4.2785534349117499E-2"/>
        </c:manualLayout>
      </c:layout>
      <c:overlay val="0"/>
      <c:spPr>
        <a:noFill/>
      </c:spPr>
      <c:txPr>
        <a:bodyPr/>
        <a:lstStyle/>
        <a:p>
          <a:pPr>
            <a:defRPr sz="700"/>
          </a:pPr>
          <a:endParaRPr lang="en-US"/>
        </a:p>
      </c:txPr>
    </c:legend>
    <c:plotVisOnly val="1"/>
    <c:dispBlanksAs val="zero"/>
    <c:showDLblsOverMax val="0"/>
  </c:chart>
  <c:spPr>
    <a:solidFill>
      <a:srgbClr val="F7F5F5"/>
    </a:solidFill>
    <a:ln w="9525">
      <a:noFill/>
    </a:ln>
  </c:spPr>
  <c:txPr>
    <a:bodyPr/>
    <a:lstStyle/>
    <a:p>
      <a:pPr>
        <a:defRPr sz="800"/>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5"/>
          <c:order val="0"/>
          <c:tx>
            <c:strRef>
              <c:f>'NIL vs Outage'!$A$6</c:f>
              <c:strCache>
                <c:ptCount val="1"/>
                <c:pt idx="0">
                  <c:v>System Normal</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01-3902-459C-A5B9-57F8C288587E}"/>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03-3902-459C-A5B9-57F8C288587E}"/>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05-3902-459C-A5B9-57F8C288587E}"/>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07-3902-459C-A5B9-57F8C288587E}"/>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09-3902-459C-A5B9-57F8C288587E}"/>
              </c:ext>
            </c:extLst>
          </c:dPt>
          <c:dPt>
            <c:idx val="5"/>
            <c:bubble3D val="0"/>
            <c:spPr>
              <a:solidFill>
                <a:schemeClr val="accent2"/>
              </a:solidFill>
              <a:ln w="3175" cmpd="sng">
                <a:solidFill>
                  <a:srgbClr val="FFFFFF"/>
                </a:solidFill>
                <a:prstDash val="solid"/>
              </a:ln>
            </c:spPr>
            <c:extLst>
              <c:ext xmlns:c16="http://schemas.microsoft.com/office/drawing/2014/chart" uri="{C3380CC4-5D6E-409C-BE32-E72D297353CC}">
                <c16:uniqueId val="{0000000B-3902-459C-A5B9-57F8C288587E}"/>
              </c:ext>
            </c:extLst>
          </c:dPt>
          <c:dLbls>
            <c:dLbl>
              <c:idx val="0"/>
              <c:layout>
                <c:manualLayout>
                  <c:x val="2.4144639653534999E-2"/>
                  <c:y val="-2.36406619385343E-3"/>
                </c:manualLayout>
              </c:layout>
              <c:tx>
                <c:rich>
                  <a:bodyPr/>
                  <a:lstStyle/>
                  <a:p>
                    <a:r>
                      <a:rPr lang="en-US">
                        <a:solidFill>
                          <a:schemeClr val="bg1"/>
                        </a:solidFill>
                      </a:rPr>
                      <a:t>System Normal</a:t>
                    </a:r>
                    <a:endParaRPr lang="en-US"/>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3902-459C-A5B9-57F8C288587E}"/>
                </c:ext>
              </c:extLst>
            </c:dLbl>
            <c:spPr>
              <a:noFill/>
              <a:ln>
                <a:noFill/>
              </a:ln>
              <a:effectLst/>
            </c:spPr>
            <c:txPr>
              <a:bodyPr/>
              <a:lstStyle/>
              <a:p>
                <a:pPr>
                  <a:defRPr sz="800">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Outage'!$B$2:$G$2</c:f>
              <c:numCache>
                <c:formatCode>General</c:formatCode>
                <c:ptCount val="6"/>
                <c:pt idx="0">
                  <c:v>2014</c:v>
                </c:pt>
                <c:pt idx="1">
                  <c:v>2015</c:v>
                </c:pt>
                <c:pt idx="2">
                  <c:v>2016</c:v>
                </c:pt>
                <c:pt idx="3">
                  <c:v>2017</c:v>
                </c:pt>
                <c:pt idx="4">
                  <c:v>2018</c:v>
                </c:pt>
                <c:pt idx="5">
                  <c:v>2019</c:v>
                </c:pt>
              </c:numCache>
            </c:numRef>
          </c:cat>
          <c:val>
            <c:numRef>
              <c:f>'NIL vs Outage'!$B$6:$G$6</c:f>
              <c:numCache>
                <c:formatCode>0</c:formatCode>
                <c:ptCount val="6"/>
                <c:pt idx="0">
                  <c:v>8116.3333333333303</c:v>
                </c:pt>
                <c:pt idx="1">
                  <c:v>7848.6666666666697</c:v>
                </c:pt>
                <c:pt idx="2">
                  <c:v>9089.4166666666661</c:v>
                </c:pt>
                <c:pt idx="3">
                  <c:v>6047.6666666666661</c:v>
                </c:pt>
                <c:pt idx="4">
                  <c:v>4947.25</c:v>
                </c:pt>
                <c:pt idx="5">
                  <c:v>8902</c:v>
                </c:pt>
              </c:numCache>
            </c:numRef>
          </c:val>
          <c:extLst>
            <c:ext xmlns:c16="http://schemas.microsoft.com/office/drawing/2014/chart" uri="{C3380CC4-5D6E-409C-BE32-E72D297353CC}">
              <c16:uniqueId val="{0000000C-3902-459C-A5B9-57F8C288587E}"/>
            </c:ext>
          </c:extLst>
        </c:ser>
        <c:ser>
          <c:idx val="0"/>
          <c:order val="1"/>
          <c:tx>
            <c:strRef>
              <c:f>'NIL vs Outage'!$A$9</c:f>
              <c:strCache>
                <c:ptCount val="1"/>
                <c:pt idx="0">
                  <c:v>Outage</c:v>
                </c:pt>
              </c:strCache>
            </c:strRef>
          </c:tx>
          <c:spPr>
            <a:solidFill>
              <a:schemeClr val="accent1"/>
            </a:solidFill>
          </c:spPr>
          <c:dPt>
            <c:idx val="0"/>
            <c:bubble3D val="0"/>
            <c:spPr>
              <a:solidFill>
                <a:schemeClr val="accent1"/>
              </a:solidFill>
              <a:ln w="3175" cmpd="sng">
                <a:solidFill>
                  <a:srgbClr val="FFFFFF"/>
                </a:solidFill>
                <a:prstDash val="solid"/>
              </a:ln>
            </c:spPr>
            <c:extLst>
              <c:ext xmlns:c16="http://schemas.microsoft.com/office/drawing/2014/chart" uri="{C3380CC4-5D6E-409C-BE32-E72D297353CC}">
                <c16:uniqueId val="{0000000E-3902-459C-A5B9-57F8C288587E}"/>
              </c:ext>
            </c:extLst>
          </c:dPt>
          <c:dPt>
            <c:idx val="1"/>
            <c:bubble3D val="0"/>
            <c:spPr>
              <a:solidFill>
                <a:schemeClr val="accent1"/>
              </a:solidFill>
              <a:ln w="3175" cmpd="sng">
                <a:solidFill>
                  <a:srgbClr val="FFFFFF"/>
                </a:solidFill>
                <a:prstDash val="solid"/>
              </a:ln>
            </c:spPr>
            <c:extLst>
              <c:ext xmlns:c16="http://schemas.microsoft.com/office/drawing/2014/chart" uri="{C3380CC4-5D6E-409C-BE32-E72D297353CC}">
                <c16:uniqueId val="{00000010-3902-459C-A5B9-57F8C288587E}"/>
              </c:ext>
            </c:extLst>
          </c:dPt>
          <c:dPt>
            <c:idx val="2"/>
            <c:bubble3D val="0"/>
            <c:spPr>
              <a:solidFill>
                <a:schemeClr val="accent1"/>
              </a:solidFill>
              <a:ln w="3175" cmpd="sng">
                <a:solidFill>
                  <a:srgbClr val="FFFFFF"/>
                </a:solidFill>
                <a:prstDash val="solid"/>
              </a:ln>
            </c:spPr>
            <c:extLst>
              <c:ext xmlns:c16="http://schemas.microsoft.com/office/drawing/2014/chart" uri="{C3380CC4-5D6E-409C-BE32-E72D297353CC}">
                <c16:uniqueId val="{00000012-3902-459C-A5B9-57F8C288587E}"/>
              </c:ext>
            </c:extLst>
          </c:dPt>
          <c:dPt>
            <c:idx val="3"/>
            <c:bubble3D val="0"/>
            <c:spPr>
              <a:solidFill>
                <a:schemeClr val="accent1"/>
              </a:solidFill>
              <a:ln w="3175" cmpd="sng">
                <a:solidFill>
                  <a:srgbClr val="FFFFFF"/>
                </a:solidFill>
                <a:prstDash val="solid"/>
              </a:ln>
            </c:spPr>
            <c:extLst>
              <c:ext xmlns:c16="http://schemas.microsoft.com/office/drawing/2014/chart" uri="{C3380CC4-5D6E-409C-BE32-E72D297353CC}">
                <c16:uniqueId val="{00000014-3902-459C-A5B9-57F8C288587E}"/>
              </c:ext>
            </c:extLst>
          </c:dPt>
          <c:dPt>
            <c:idx val="4"/>
            <c:bubble3D val="0"/>
            <c:spPr>
              <a:solidFill>
                <a:schemeClr val="accent1"/>
              </a:solidFill>
              <a:ln w="3175" cmpd="sng">
                <a:solidFill>
                  <a:srgbClr val="FFFFFF"/>
                </a:solidFill>
                <a:prstDash val="solid"/>
              </a:ln>
            </c:spPr>
            <c:extLst>
              <c:ext xmlns:c16="http://schemas.microsoft.com/office/drawing/2014/chart" uri="{C3380CC4-5D6E-409C-BE32-E72D297353CC}">
                <c16:uniqueId val="{00000016-3902-459C-A5B9-57F8C288587E}"/>
              </c:ext>
            </c:extLst>
          </c:dPt>
          <c:dPt>
            <c:idx val="5"/>
            <c:bubble3D val="0"/>
            <c:spPr>
              <a:solidFill>
                <a:schemeClr val="accent1"/>
              </a:solidFill>
              <a:ln w="3175" cmpd="sng">
                <a:solidFill>
                  <a:srgbClr val="FFFFFF"/>
                </a:solidFill>
                <a:prstDash val="solid"/>
              </a:ln>
            </c:spPr>
            <c:extLst>
              <c:ext xmlns:c16="http://schemas.microsoft.com/office/drawing/2014/chart" uri="{C3380CC4-5D6E-409C-BE32-E72D297353CC}">
                <c16:uniqueId val="{00000018-3902-459C-A5B9-57F8C288587E}"/>
              </c:ext>
            </c:extLst>
          </c:dPt>
          <c:dLbls>
            <c:dLbl>
              <c:idx val="0"/>
              <c:tx>
                <c:rich>
                  <a:bodyPr/>
                  <a:lstStyle/>
                  <a:p>
                    <a:r>
                      <a:rPr lang="en-US">
                        <a:solidFill>
                          <a:schemeClr val="bg1"/>
                        </a:solidFill>
                      </a:rPr>
                      <a:t>Outage</a:t>
                    </a:r>
                    <a:endParaRPr lang="en-US"/>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3902-459C-A5B9-57F8C288587E}"/>
                </c:ext>
              </c:extLst>
            </c:dLbl>
            <c:spPr>
              <a:noFill/>
              <a:ln>
                <a:noFill/>
              </a:ln>
              <a:effectLst/>
            </c:spPr>
            <c:txPr>
              <a:bodyPr/>
              <a:lstStyle/>
              <a:p>
                <a:pPr>
                  <a:defRPr sz="800">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Outage'!$B$2:$G$2</c:f>
              <c:numCache>
                <c:formatCode>General</c:formatCode>
                <c:ptCount val="6"/>
                <c:pt idx="0">
                  <c:v>2014</c:v>
                </c:pt>
                <c:pt idx="1">
                  <c:v>2015</c:v>
                </c:pt>
                <c:pt idx="2">
                  <c:v>2016</c:v>
                </c:pt>
                <c:pt idx="3">
                  <c:v>2017</c:v>
                </c:pt>
                <c:pt idx="4">
                  <c:v>2018</c:v>
                </c:pt>
                <c:pt idx="5">
                  <c:v>2019</c:v>
                </c:pt>
              </c:numCache>
            </c:numRef>
          </c:cat>
          <c:val>
            <c:numRef>
              <c:f>'NIL vs Outage'!$B$9:$G$9</c:f>
              <c:numCache>
                <c:formatCode>0</c:formatCode>
                <c:ptCount val="6"/>
                <c:pt idx="0">
                  <c:v>5240.1666666666697</c:v>
                </c:pt>
                <c:pt idx="1">
                  <c:v>5748.1666666666697</c:v>
                </c:pt>
                <c:pt idx="2">
                  <c:v>7284.5833333333321</c:v>
                </c:pt>
                <c:pt idx="3">
                  <c:v>5121.75</c:v>
                </c:pt>
                <c:pt idx="4">
                  <c:v>4817.083333333333</c:v>
                </c:pt>
                <c:pt idx="5">
                  <c:v>9302.6666666666661</c:v>
                </c:pt>
              </c:numCache>
            </c:numRef>
          </c:val>
          <c:extLst>
            <c:ext xmlns:c16="http://schemas.microsoft.com/office/drawing/2014/chart" uri="{C3380CC4-5D6E-409C-BE32-E72D297353CC}">
              <c16:uniqueId val="{00000019-3902-459C-A5B9-57F8C288587E}"/>
            </c:ext>
          </c:extLst>
        </c:ser>
        <c:ser>
          <c:idx val="1"/>
          <c:order val="2"/>
          <c:tx>
            <c:strRef>
              <c:f>'NIL vs Outage'!$A$7</c:f>
              <c:strCache>
                <c:ptCount val="1"/>
                <c:pt idx="0">
                  <c:v>Network Support</c:v>
                </c:pt>
              </c:strCache>
            </c:strRef>
          </c:tx>
          <c:spPr>
            <a:solidFill>
              <a:schemeClr val="accent3"/>
            </a:solidFill>
          </c:spPr>
          <c:dPt>
            <c:idx val="0"/>
            <c:bubble3D val="0"/>
            <c:spPr>
              <a:solidFill>
                <a:schemeClr val="accent3"/>
              </a:solidFill>
              <a:ln w="3175" cmpd="sng">
                <a:solidFill>
                  <a:srgbClr val="FFFFFF"/>
                </a:solidFill>
                <a:prstDash val="solid"/>
              </a:ln>
            </c:spPr>
            <c:extLst>
              <c:ext xmlns:c16="http://schemas.microsoft.com/office/drawing/2014/chart" uri="{C3380CC4-5D6E-409C-BE32-E72D297353CC}">
                <c16:uniqueId val="{0000001B-3902-459C-A5B9-57F8C288587E}"/>
              </c:ext>
            </c:extLst>
          </c:dPt>
          <c:dPt>
            <c:idx val="1"/>
            <c:bubble3D val="0"/>
            <c:spPr>
              <a:solidFill>
                <a:schemeClr val="accent3"/>
              </a:solidFill>
              <a:ln w="3175" cmpd="sng">
                <a:solidFill>
                  <a:srgbClr val="FFFFFF"/>
                </a:solidFill>
                <a:prstDash val="solid"/>
              </a:ln>
            </c:spPr>
            <c:extLst>
              <c:ext xmlns:c16="http://schemas.microsoft.com/office/drawing/2014/chart" uri="{C3380CC4-5D6E-409C-BE32-E72D297353CC}">
                <c16:uniqueId val="{0000001D-3902-459C-A5B9-57F8C288587E}"/>
              </c:ext>
            </c:extLst>
          </c:dPt>
          <c:dPt>
            <c:idx val="2"/>
            <c:bubble3D val="0"/>
            <c:spPr>
              <a:solidFill>
                <a:schemeClr val="accent3"/>
              </a:solidFill>
              <a:ln w="3175" cmpd="sng">
                <a:solidFill>
                  <a:srgbClr val="FFFFFF"/>
                </a:solidFill>
                <a:prstDash val="solid"/>
              </a:ln>
            </c:spPr>
            <c:extLst>
              <c:ext xmlns:c16="http://schemas.microsoft.com/office/drawing/2014/chart" uri="{C3380CC4-5D6E-409C-BE32-E72D297353CC}">
                <c16:uniqueId val="{0000001F-3902-459C-A5B9-57F8C288587E}"/>
              </c:ext>
            </c:extLst>
          </c:dPt>
          <c:dPt>
            <c:idx val="3"/>
            <c:bubble3D val="0"/>
            <c:spPr>
              <a:solidFill>
                <a:schemeClr val="accent3"/>
              </a:solidFill>
              <a:ln w="3175" cmpd="sng">
                <a:solidFill>
                  <a:srgbClr val="FFFFFF"/>
                </a:solidFill>
                <a:prstDash val="solid"/>
              </a:ln>
            </c:spPr>
            <c:extLst>
              <c:ext xmlns:c16="http://schemas.microsoft.com/office/drawing/2014/chart" uri="{C3380CC4-5D6E-409C-BE32-E72D297353CC}">
                <c16:uniqueId val="{00000021-3902-459C-A5B9-57F8C288587E}"/>
              </c:ext>
            </c:extLst>
          </c:dPt>
          <c:dPt>
            <c:idx val="4"/>
            <c:bubble3D val="0"/>
            <c:spPr>
              <a:solidFill>
                <a:schemeClr val="accent3"/>
              </a:solidFill>
              <a:ln w="3175" cmpd="sng">
                <a:solidFill>
                  <a:srgbClr val="FFFFFF"/>
                </a:solidFill>
                <a:prstDash val="solid"/>
              </a:ln>
            </c:spPr>
            <c:extLst>
              <c:ext xmlns:c16="http://schemas.microsoft.com/office/drawing/2014/chart" uri="{C3380CC4-5D6E-409C-BE32-E72D297353CC}">
                <c16:uniqueId val="{00000023-3902-459C-A5B9-57F8C288587E}"/>
              </c:ext>
            </c:extLst>
          </c:dPt>
          <c:dPt>
            <c:idx val="5"/>
            <c:bubble3D val="0"/>
            <c:spPr>
              <a:solidFill>
                <a:schemeClr val="accent3"/>
              </a:solidFill>
              <a:ln w="3175" cmpd="sng">
                <a:solidFill>
                  <a:srgbClr val="FFFFFF"/>
                </a:solidFill>
                <a:prstDash val="solid"/>
              </a:ln>
            </c:spPr>
            <c:extLst>
              <c:ext xmlns:c16="http://schemas.microsoft.com/office/drawing/2014/chart" uri="{C3380CC4-5D6E-409C-BE32-E72D297353CC}">
                <c16:uniqueId val="{00000025-3902-459C-A5B9-57F8C288587E}"/>
              </c:ext>
            </c:extLst>
          </c:dPt>
          <c:cat>
            <c:numRef>
              <c:f>'NIL vs Outage'!$B$2:$G$2</c:f>
              <c:numCache>
                <c:formatCode>General</c:formatCode>
                <c:ptCount val="6"/>
                <c:pt idx="0">
                  <c:v>2014</c:v>
                </c:pt>
                <c:pt idx="1">
                  <c:v>2015</c:v>
                </c:pt>
                <c:pt idx="2">
                  <c:v>2016</c:v>
                </c:pt>
                <c:pt idx="3">
                  <c:v>2017</c:v>
                </c:pt>
                <c:pt idx="4">
                  <c:v>2018</c:v>
                </c:pt>
                <c:pt idx="5">
                  <c:v>2019</c:v>
                </c:pt>
              </c:numCache>
            </c:numRef>
          </c:cat>
          <c:val>
            <c:numRef>
              <c:f>'NIL vs Outage'!$B$7:$G$7</c:f>
              <c:numCache>
                <c:formatCode>0</c:formatCode>
                <c:ptCount val="6"/>
                <c:pt idx="0">
                  <c:v>155.833333333333</c:v>
                </c:pt>
                <c:pt idx="1">
                  <c:v>204.5</c:v>
                </c:pt>
                <c:pt idx="2">
                  <c:v>128.33333333333334</c:v>
                </c:pt>
                <c:pt idx="3">
                  <c:v>55.666666666666671</c:v>
                </c:pt>
                <c:pt idx="4">
                  <c:v>210.33333333333334</c:v>
                </c:pt>
                <c:pt idx="5">
                  <c:v>74.25</c:v>
                </c:pt>
              </c:numCache>
            </c:numRef>
          </c:val>
          <c:extLst>
            <c:ext xmlns:c16="http://schemas.microsoft.com/office/drawing/2014/chart" uri="{C3380CC4-5D6E-409C-BE32-E72D297353CC}">
              <c16:uniqueId val="{00000026-3902-459C-A5B9-57F8C288587E}"/>
            </c:ext>
          </c:extLst>
        </c:ser>
        <c:ser>
          <c:idx val="2"/>
          <c:order val="3"/>
          <c:tx>
            <c:strRef>
              <c:f>'NIL vs Outage'!$A$8</c:f>
              <c:strCache>
                <c:ptCount val="1"/>
                <c:pt idx="0">
                  <c:v>Negative Residues</c:v>
                </c:pt>
              </c:strCache>
            </c:strRef>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28-3902-459C-A5B9-57F8C288587E}"/>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2A-3902-459C-A5B9-57F8C288587E}"/>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2C-3902-459C-A5B9-57F8C288587E}"/>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2E-3902-459C-A5B9-57F8C288587E}"/>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30-3902-459C-A5B9-57F8C288587E}"/>
              </c:ext>
            </c:extLst>
          </c:dPt>
          <c:dPt>
            <c:idx val="5"/>
            <c:bubble3D val="0"/>
            <c:spPr>
              <a:solidFill>
                <a:srgbClr val="ADE0EE"/>
              </a:solidFill>
              <a:ln w="3175" cmpd="sng">
                <a:solidFill>
                  <a:srgbClr val="FFFFFF"/>
                </a:solidFill>
                <a:prstDash val="solid"/>
              </a:ln>
            </c:spPr>
            <c:extLst>
              <c:ext xmlns:c16="http://schemas.microsoft.com/office/drawing/2014/chart" uri="{C3380CC4-5D6E-409C-BE32-E72D297353CC}">
                <c16:uniqueId val="{00000032-3902-459C-A5B9-57F8C288587E}"/>
              </c:ext>
            </c:extLst>
          </c:dPt>
          <c:cat>
            <c:numRef>
              <c:f>'NIL vs Outage'!$B$2:$G$2</c:f>
              <c:numCache>
                <c:formatCode>General</c:formatCode>
                <c:ptCount val="6"/>
                <c:pt idx="0">
                  <c:v>2014</c:v>
                </c:pt>
                <c:pt idx="1">
                  <c:v>2015</c:v>
                </c:pt>
                <c:pt idx="2">
                  <c:v>2016</c:v>
                </c:pt>
                <c:pt idx="3">
                  <c:v>2017</c:v>
                </c:pt>
                <c:pt idx="4">
                  <c:v>2018</c:v>
                </c:pt>
                <c:pt idx="5">
                  <c:v>2019</c:v>
                </c:pt>
              </c:numCache>
            </c:numRef>
          </c:cat>
          <c:val>
            <c:numRef>
              <c:f>'NIL vs Outage'!$B$8:$G$8</c:f>
              <c:numCache>
                <c:formatCode>0</c:formatCode>
                <c:ptCount val="6"/>
                <c:pt idx="0">
                  <c:v>12.25</c:v>
                </c:pt>
                <c:pt idx="1">
                  <c:v>13.0833333333333</c:v>
                </c:pt>
                <c:pt idx="2">
                  <c:v>46.833333333333329</c:v>
                </c:pt>
                <c:pt idx="3">
                  <c:v>25.75</c:v>
                </c:pt>
                <c:pt idx="4">
                  <c:v>10.416666666666666</c:v>
                </c:pt>
                <c:pt idx="5">
                  <c:v>24.166666666666664</c:v>
                </c:pt>
              </c:numCache>
            </c:numRef>
          </c:val>
          <c:extLst>
            <c:ext xmlns:c16="http://schemas.microsoft.com/office/drawing/2014/chart" uri="{C3380CC4-5D6E-409C-BE32-E72D297353CC}">
              <c16:uniqueId val="{00000033-3902-459C-A5B9-57F8C288587E}"/>
            </c:ext>
          </c:extLst>
        </c:ser>
        <c:ser>
          <c:idx val="3"/>
          <c:order val="4"/>
          <c:tx>
            <c:strRef>
              <c:f>'NIL vs Outage'!$A$3</c:f>
              <c:strCache>
                <c:ptCount val="1"/>
                <c:pt idx="0">
                  <c:v>Commissioning</c:v>
                </c:pt>
              </c:strCache>
            </c:strRef>
          </c:tx>
          <c:spPr>
            <a:solidFill>
              <a:schemeClr val="accent6"/>
            </a:solidFill>
            <a:ln w="25400">
              <a:noFill/>
            </a:ln>
          </c:spPr>
          <c:cat>
            <c:numRef>
              <c:f>'NIL vs Outage'!$B$2:$G$2</c:f>
              <c:numCache>
                <c:formatCode>General</c:formatCode>
                <c:ptCount val="6"/>
                <c:pt idx="0">
                  <c:v>2014</c:v>
                </c:pt>
                <c:pt idx="1">
                  <c:v>2015</c:v>
                </c:pt>
                <c:pt idx="2">
                  <c:v>2016</c:v>
                </c:pt>
                <c:pt idx="3">
                  <c:v>2017</c:v>
                </c:pt>
                <c:pt idx="4">
                  <c:v>2018</c:v>
                </c:pt>
                <c:pt idx="5">
                  <c:v>2019</c:v>
                </c:pt>
              </c:numCache>
            </c:numRef>
          </c:cat>
          <c:val>
            <c:numRef>
              <c:f>'NIL vs Outage'!$B$3:$G$3</c:f>
              <c:numCache>
                <c:formatCode>0</c:formatCode>
                <c:ptCount val="6"/>
                <c:pt idx="0">
                  <c:v>36.3333333333333</c:v>
                </c:pt>
                <c:pt idx="1">
                  <c:v>166.5</c:v>
                </c:pt>
                <c:pt idx="2">
                  <c:v>151.33333333333331</c:v>
                </c:pt>
                <c:pt idx="3">
                  <c:v>501.91666666666663</c:v>
                </c:pt>
                <c:pt idx="4">
                  <c:v>12116</c:v>
                </c:pt>
                <c:pt idx="5">
                  <c:v>10389.25</c:v>
                </c:pt>
              </c:numCache>
            </c:numRef>
          </c:val>
          <c:extLst>
            <c:ext xmlns:c16="http://schemas.microsoft.com/office/drawing/2014/chart" uri="{C3380CC4-5D6E-409C-BE32-E72D297353CC}">
              <c16:uniqueId val="{00000034-3902-459C-A5B9-57F8C288587E}"/>
            </c:ext>
          </c:extLst>
        </c:ser>
        <c:dLbls>
          <c:showLegendKey val="0"/>
          <c:showVal val="0"/>
          <c:showCatName val="0"/>
          <c:showSerName val="0"/>
          <c:showPercent val="0"/>
          <c:showBubbleSize val="0"/>
        </c:dLbls>
        <c:axId val="403111232"/>
        <c:axId val="403111616"/>
      </c:areaChart>
      <c:catAx>
        <c:axId val="403111232"/>
        <c:scaling>
          <c:orientation val="minMax"/>
        </c:scaling>
        <c:delete val="0"/>
        <c:axPos val="b"/>
        <c:numFmt formatCode="General" sourceLinked="1"/>
        <c:majorTickMark val="out"/>
        <c:minorTickMark val="none"/>
        <c:tickLblPos val="nextTo"/>
        <c:spPr>
          <a:ln w="6350">
            <a:solidFill>
              <a:srgbClr val="948671"/>
            </a:solidFill>
            <a:prstDash val="solid"/>
          </a:ln>
        </c:spPr>
        <c:txPr>
          <a:bodyPr/>
          <a:lstStyle/>
          <a:p>
            <a:pPr>
              <a:defRPr sz="800"/>
            </a:pPr>
            <a:endParaRPr lang="en-US"/>
          </a:p>
        </c:txPr>
        <c:crossAx val="403111616"/>
        <c:crosses val="autoZero"/>
        <c:auto val="1"/>
        <c:lblAlgn val="ctr"/>
        <c:lblOffset val="100"/>
        <c:noMultiLvlLbl val="0"/>
      </c:catAx>
      <c:valAx>
        <c:axId val="403111616"/>
        <c:scaling>
          <c:orientation val="minMax"/>
        </c:scaling>
        <c:delete val="0"/>
        <c:axPos val="l"/>
        <c:majorGridlines>
          <c:spPr>
            <a:ln w="12700">
              <a:solidFill>
                <a:srgbClr val="EFEBE9"/>
              </a:solidFill>
              <a:prstDash val="solid"/>
            </a:ln>
          </c:spPr>
        </c:majorGridlines>
        <c:title>
          <c:tx>
            <c:rich>
              <a:bodyPr rot="-5400000" vert="horz"/>
              <a:lstStyle/>
              <a:p>
                <a:pPr>
                  <a:defRPr sz="800"/>
                </a:pPr>
                <a:r>
                  <a:rPr lang="en-US" sz="800"/>
                  <a:t>Binding hours</a:t>
                </a:r>
              </a:p>
            </c:rich>
          </c:tx>
          <c:layout>
            <c:manualLayout>
              <c:xMode val="edge"/>
              <c:yMode val="edge"/>
              <c:x val="8.7716225931739004E-3"/>
              <c:y val="0.36064998541848903"/>
            </c:manualLayout>
          </c:layout>
          <c:overlay val="0"/>
        </c:title>
        <c:numFmt formatCode="#,##0" sourceLinked="0"/>
        <c:majorTickMark val="out"/>
        <c:minorTickMark val="none"/>
        <c:tickLblPos val="nextTo"/>
        <c:spPr>
          <a:ln w="6350">
            <a:solidFill>
              <a:srgbClr val="948671"/>
            </a:solidFill>
            <a:prstDash val="solid"/>
          </a:ln>
        </c:spPr>
        <c:txPr>
          <a:bodyPr/>
          <a:lstStyle/>
          <a:p>
            <a:pPr>
              <a:defRPr sz="800"/>
            </a:pPr>
            <a:endParaRPr lang="en-US"/>
          </a:p>
        </c:txPr>
        <c:crossAx val="403111232"/>
        <c:crosses val="autoZero"/>
        <c:crossBetween val="midCat"/>
      </c:valAx>
      <c:spPr>
        <a:solidFill>
          <a:srgbClr val="F7F5F5"/>
        </a:solidFill>
      </c:spPr>
    </c:plotArea>
    <c:legend>
      <c:legendPos val="b"/>
      <c:layout>
        <c:manualLayout>
          <c:xMode val="edge"/>
          <c:yMode val="edge"/>
          <c:x val="0.19006822451786501"/>
          <c:y val="0.93921664721426501"/>
          <c:w val="0.64880110597094598"/>
          <c:h val="4.2842811315252298E-2"/>
        </c:manualLayout>
      </c:layout>
      <c:overlay val="0"/>
      <c:spPr>
        <a:noFill/>
      </c:spPr>
      <c:txPr>
        <a:bodyPr/>
        <a:lstStyle/>
        <a:p>
          <a:pPr>
            <a:defRPr sz="700"/>
          </a:pPr>
          <a:endParaRPr lang="en-US"/>
        </a:p>
      </c:txPr>
    </c:legend>
    <c:plotVisOnly val="1"/>
    <c:dispBlanksAs val="zero"/>
    <c:showDLblsOverMax val="0"/>
  </c:chart>
  <c:spPr>
    <a:solidFill>
      <a:srgbClr val="F7F5F5"/>
    </a:solidFill>
    <a:ln w="9525">
      <a:noFill/>
    </a:ln>
  </c:spPr>
  <c:txPr>
    <a:bodyPr/>
    <a:lstStyle/>
    <a:p>
      <a:pPr>
        <a:defRPr sz="1000">
          <a:latin typeface="+mn-lt"/>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83660024310401"/>
          <c:y val="3.2592592592592597E-2"/>
          <c:w val="0.79787780787066098"/>
          <c:h val="0.84355205599300098"/>
        </c:manualLayout>
      </c:layout>
      <c:areaChart>
        <c:grouping val="stacked"/>
        <c:varyColors val="0"/>
        <c:ser>
          <c:idx val="5"/>
          <c:order val="0"/>
          <c:tx>
            <c:strRef>
              <c:f>'NIL vs Outage'!$A$18</c:f>
              <c:strCache>
                <c:ptCount val="1"/>
                <c:pt idx="0">
                  <c:v>System Normal</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02-4B9F-4515-ACEA-1770C564E05B}"/>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04-4B9F-4515-ACEA-1770C564E05B}"/>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06-4B9F-4515-ACEA-1770C564E05B}"/>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08-4B9F-4515-ACEA-1770C564E05B}"/>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0A-4B9F-4515-ACEA-1770C564E05B}"/>
              </c:ext>
            </c:extLst>
          </c:dPt>
          <c:dLbls>
            <c:dLbl>
              <c:idx val="0"/>
              <c:layout>
                <c:manualLayout>
                  <c:x val="8.8045310868068494E-2"/>
                  <c:y val="5.3919626713327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B9F-4515-ACEA-1770C564E05B}"/>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Outage'!$B$14:$G$14</c:f>
              <c:numCache>
                <c:formatCode>General</c:formatCode>
                <c:ptCount val="6"/>
                <c:pt idx="0">
                  <c:v>2014</c:v>
                </c:pt>
                <c:pt idx="1">
                  <c:v>2015</c:v>
                </c:pt>
                <c:pt idx="2">
                  <c:v>2016</c:v>
                </c:pt>
                <c:pt idx="3">
                  <c:v>2017</c:v>
                </c:pt>
                <c:pt idx="4">
                  <c:v>2018</c:v>
                </c:pt>
                <c:pt idx="5">
                  <c:v>2019</c:v>
                </c:pt>
              </c:numCache>
            </c:numRef>
          </c:cat>
          <c:val>
            <c:numRef>
              <c:f>'NIL vs Outage'!$B$18:$G$18</c:f>
              <c:numCache>
                <c:formatCode>#,##0</c:formatCode>
                <c:ptCount val="6"/>
                <c:pt idx="0">
                  <c:v>20601341.349509999</c:v>
                </c:pt>
                <c:pt idx="1">
                  <c:v>7628472.3457899997</c:v>
                </c:pt>
                <c:pt idx="2">
                  <c:v>13101240.08939</c:v>
                </c:pt>
                <c:pt idx="3">
                  <c:v>16979263.458590001</c:v>
                </c:pt>
                <c:pt idx="4">
                  <c:v>20382744.32934</c:v>
                </c:pt>
                <c:pt idx="5">
                  <c:v>37998718.315080002</c:v>
                </c:pt>
              </c:numCache>
            </c:numRef>
          </c:val>
          <c:extLst>
            <c:ext xmlns:c16="http://schemas.microsoft.com/office/drawing/2014/chart" uri="{C3380CC4-5D6E-409C-BE32-E72D297353CC}">
              <c16:uniqueId val="{0000000B-4B9F-4515-ACEA-1770C564E05B}"/>
            </c:ext>
          </c:extLst>
        </c:ser>
        <c:ser>
          <c:idx val="0"/>
          <c:order val="1"/>
          <c:tx>
            <c:strRef>
              <c:f>'NIL vs Outage'!$A$21</c:f>
              <c:strCache>
                <c:ptCount val="1"/>
                <c:pt idx="0">
                  <c:v>Outage</c:v>
                </c:pt>
              </c:strCache>
            </c:strRef>
          </c:tx>
          <c:dPt>
            <c:idx val="0"/>
            <c:bubble3D val="0"/>
            <c:spPr>
              <a:ln w="3175" cmpd="sng">
                <a:solidFill>
                  <a:srgbClr val="FFFFFF"/>
                </a:solidFill>
                <a:prstDash val="solid"/>
              </a:ln>
            </c:spPr>
            <c:extLst>
              <c:ext xmlns:c16="http://schemas.microsoft.com/office/drawing/2014/chart" uri="{C3380CC4-5D6E-409C-BE32-E72D297353CC}">
                <c16:uniqueId val="{0000000E-4B9F-4515-ACEA-1770C564E05B}"/>
              </c:ext>
            </c:extLst>
          </c:dPt>
          <c:dPt>
            <c:idx val="1"/>
            <c:bubble3D val="0"/>
            <c:spPr>
              <a:ln w="3175" cmpd="sng">
                <a:solidFill>
                  <a:srgbClr val="FFFFFF"/>
                </a:solidFill>
                <a:prstDash val="solid"/>
              </a:ln>
            </c:spPr>
            <c:extLst>
              <c:ext xmlns:c16="http://schemas.microsoft.com/office/drawing/2014/chart" uri="{C3380CC4-5D6E-409C-BE32-E72D297353CC}">
                <c16:uniqueId val="{00000010-4B9F-4515-ACEA-1770C564E05B}"/>
              </c:ext>
            </c:extLst>
          </c:dPt>
          <c:dPt>
            <c:idx val="2"/>
            <c:bubble3D val="0"/>
            <c:spPr>
              <a:ln w="3175" cmpd="sng">
                <a:solidFill>
                  <a:srgbClr val="FFFFFF"/>
                </a:solidFill>
                <a:prstDash val="solid"/>
              </a:ln>
            </c:spPr>
            <c:extLst>
              <c:ext xmlns:c16="http://schemas.microsoft.com/office/drawing/2014/chart" uri="{C3380CC4-5D6E-409C-BE32-E72D297353CC}">
                <c16:uniqueId val="{00000012-4B9F-4515-ACEA-1770C564E05B}"/>
              </c:ext>
            </c:extLst>
          </c:dPt>
          <c:dPt>
            <c:idx val="3"/>
            <c:bubble3D val="0"/>
            <c:spPr>
              <a:ln w="3175" cmpd="sng">
                <a:solidFill>
                  <a:srgbClr val="FFFFFF"/>
                </a:solidFill>
                <a:prstDash val="solid"/>
              </a:ln>
            </c:spPr>
            <c:extLst>
              <c:ext xmlns:c16="http://schemas.microsoft.com/office/drawing/2014/chart" uri="{C3380CC4-5D6E-409C-BE32-E72D297353CC}">
                <c16:uniqueId val="{00000014-4B9F-4515-ACEA-1770C564E05B}"/>
              </c:ext>
            </c:extLst>
          </c:dPt>
          <c:dPt>
            <c:idx val="4"/>
            <c:bubble3D val="0"/>
            <c:spPr>
              <a:ln w="3175" cmpd="sng">
                <a:solidFill>
                  <a:srgbClr val="FFFFFF"/>
                </a:solidFill>
                <a:prstDash val="solid"/>
              </a:ln>
            </c:spPr>
            <c:extLst>
              <c:ext xmlns:c16="http://schemas.microsoft.com/office/drawing/2014/chart" uri="{C3380CC4-5D6E-409C-BE32-E72D297353CC}">
                <c16:uniqueId val="{00000016-4B9F-4515-ACEA-1770C564E05B}"/>
              </c:ext>
            </c:extLst>
          </c:dPt>
          <c:dLbls>
            <c:dLbl>
              <c:idx val="0"/>
              <c:layout>
                <c:manualLayout>
                  <c:x val="0.34982995664867717"/>
                  <c:y val="-0.1152746346767352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4B9F-4515-ACEA-1770C564E05B}"/>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Outage'!$B$14:$G$14</c:f>
              <c:numCache>
                <c:formatCode>General</c:formatCode>
                <c:ptCount val="6"/>
                <c:pt idx="0">
                  <c:v>2014</c:v>
                </c:pt>
                <c:pt idx="1">
                  <c:v>2015</c:v>
                </c:pt>
                <c:pt idx="2">
                  <c:v>2016</c:v>
                </c:pt>
                <c:pt idx="3">
                  <c:v>2017</c:v>
                </c:pt>
                <c:pt idx="4">
                  <c:v>2018</c:v>
                </c:pt>
                <c:pt idx="5">
                  <c:v>2019</c:v>
                </c:pt>
              </c:numCache>
            </c:numRef>
          </c:cat>
          <c:val>
            <c:numRef>
              <c:f>'NIL vs Outage'!$B$21:$G$21</c:f>
              <c:numCache>
                <c:formatCode>#,##0</c:formatCode>
                <c:ptCount val="6"/>
                <c:pt idx="0">
                  <c:v>2769291.9038300002</c:v>
                </c:pt>
                <c:pt idx="1">
                  <c:v>4643343.5873800004</c:v>
                </c:pt>
                <c:pt idx="2">
                  <c:v>13500453.07889</c:v>
                </c:pt>
                <c:pt idx="3">
                  <c:v>15507433.26812</c:v>
                </c:pt>
                <c:pt idx="4">
                  <c:v>10352560.20335</c:v>
                </c:pt>
                <c:pt idx="5">
                  <c:v>45175949.981140003</c:v>
                </c:pt>
              </c:numCache>
            </c:numRef>
          </c:val>
          <c:extLst>
            <c:ext xmlns:c16="http://schemas.microsoft.com/office/drawing/2014/chart" uri="{C3380CC4-5D6E-409C-BE32-E72D297353CC}">
              <c16:uniqueId val="{00000017-4B9F-4515-ACEA-1770C564E05B}"/>
            </c:ext>
          </c:extLst>
        </c:ser>
        <c:ser>
          <c:idx val="4"/>
          <c:order val="2"/>
          <c:tx>
            <c:strRef>
              <c:f>'NIL vs Outage'!$A$16</c:f>
              <c:strCache>
                <c:ptCount val="1"/>
                <c:pt idx="0">
                  <c:v>FCAS - NIL</c:v>
                </c:pt>
              </c:strCache>
            </c:strRef>
          </c:tx>
          <c:spPr>
            <a:solidFill>
              <a:schemeClr val="accent2">
                <a:lumMod val="60000"/>
                <a:lumOff val="40000"/>
              </a:schemeClr>
            </a:solidFill>
            <a:ln w="25400">
              <a:noFill/>
            </a:ln>
          </c:spPr>
          <c:cat>
            <c:numRef>
              <c:f>'NIL vs Outage'!$B$14:$G$14</c:f>
              <c:numCache>
                <c:formatCode>General</c:formatCode>
                <c:ptCount val="6"/>
                <c:pt idx="0">
                  <c:v>2014</c:v>
                </c:pt>
                <c:pt idx="1">
                  <c:v>2015</c:v>
                </c:pt>
                <c:pt idx="2">
                  <c:v>2016</c:v>
                </c:pt>
                <c:pt idx="3">
                  <c:v>2017</c:v>
                </c:pt>
                <c:pt idx="4">
                  <c:v>2018</c:v>
                </c:pt>
                <c:pt idx="5">
                  <c:v>2019</c:v>
                </c:pt>
              </c:numCache>
            </c:numRef>
          </c:cat>
          <c:val>
            <c:numRef>
              <c:f>'NIL vs Outage'!$B$16:$G$16</c:f>
              <c:numCache>
                <c:formatCode>#,##0</c:formatCode>
                <c:ptCount val="6"/>
                <c:pt idx="0">
                  <c:v>1920731.4195900001</c:v>
                </c:pt>
                <c:pt idx="1">
                  <c:v>1523297.06354</c:v>
                </c:pt>
                <c:pt idx="2">
                  <c:v>4284769.1815900002</c:v>
                </c:pt>
                <c:pt idx="3">
                  <c:v>9691374.8176199999</c:v>
                </c:pt>
                <c:pt idx="4">
                  <c:v>8309289.3931600004</c:v>
                </c:pt>
                <c:pt idx="5">
                  <c:v>10234061.333869999</c:v>
                </c:pt>
              </c:numCache>
            </c:numRef>
          </c:val>
          <c:extLst>
            <c:ext xmlns:c16="http://schemas.microsoft.com/office/drawing/2014/chart" uri="{C3380CC4-5D6E-409C-BE32-E72D297353CC}">
              <c16:uniqueId val="{00000000-4B9F-4515-ACEA-1770C564E05B}"/>
            </c:ext>
          </c:extLst>
        </c:ser>
        <c:ser>
          <c:idx val="6"/>
          <c:order val="3"/>
          <c:tx>
            <c:strRef>
              <c:f>'NIL vs Outage'!$A$17</c:f>
              <c:strCache>
                <c:ptCount val="1"/>
                <c:pt idx="0">
                  <c:v>FCAS - Outage</c:v>
                </c:pt>
              </c:strCache>
            </c:strRef>
          </c:tx>
          <c:spPr>
            <a:ln w="25400">
              <a:noFill/>
            </a:ln>
          </c:spPr>
          <c:cat>
            <c:numRef>
              <c:f>'NIL vs Outage'!$B$14:$G$14</c:f>
              <c:numCache>
                <c:formatCode>General</c:formatCode>
                <c:ptCount val="6"/>
                <c:pt idx="0">
                  <c:v>2014</c:v>
                </c:pt>
                <c:pt idx="1">
                  <c:v>2015</c:v>
                </c:pt>
                <c:pt idx="2">
                  <c:v>2016</c:v>
                </c:pt>
                <c:pt idx="3">
                  <c:v>2017</c:v>
                </c:pt>
                <c:pt idx="4">
                  <c:v>2018</c:v>
                </c:pt>
                <c:pt idx="5">
                  <c:v>2019</c:v>
                </c:pt>
              </c:numCache>
            </c:numRef>
          </c:cat>
          <c:val>
            <c:numRef>
              <c:f>'NIL vs Outage'!$B$17:$G$17</c:f>
              <c:numCache>
                <c:formatCode>#,##0</c:formatCode>
                <c:ptCount val="6"/>
                <c:pt idx="0">
                  <c:v>391353.95789999998</c:v>
                </c:pt>
                <c:pt idx="1">
                  <c:v>10444462.10657</c:v>
                </c:pt>
                <c:pt idx="2">
                  <c:v>23418124.223250002</c:v>
                </c:pt>
                <c:pt idx="3">
                  <c:v>14327220.25908</c:v>
                </c:pt>
                <c:pt idx="4">
                  <c:v>3254616.4003699999</c:v>
                </c:pt>
                <c:pt idx="5">
                  <c:v>4516120.60537</c:v>
                </c:pt>
              </c:numCache>
            </c:numRef>
          </c:val>
          <c:extLst>
            <c:ext xmlns:c16="http://schemas.microsoft.com/office/drawing/2014/chart" uri="{C3380CC4-5D6E-409C-BE32-E72D297353CC}">
              <c16:uniqueId val="{0000000C-4B9F-4515-ACEA-1770C564E05B}"/>
            </c:ext>
          </c:extLst>
        </c:ser>
        <c:ser>
          <c:idx val="1"/>
          <c:order val="4"/>
          <c:tx>
            <c:strRef>
              <c:f>'NIL vs Outage'!$A$19</c:f>
              <c:strCache>
                <c:ptCount val="1"/>
                <c:pt idx="0">
                  <c:v>Network Support</c:v>
                </c:pt>
              </c:strCache>
            </c:strRef>
          </c:tx>
          <c:spPr>
            <a:solidFill>
              <a:schemeClr val="accent3"/>
            </a:solidFill>
          </c:spPr>
          <c:dPt>
            <c:idx val="0"/>
            <c:bubble3D val="0"/>
            <c:spPr>
              <a:solidFill>
                <a:schemeClr val="accent3"/>
              </a:solidFill>
              <a:ln w="3175" cmpd="sng">
                <a:solidFill>
                  <a:srgbClr val="FFFFFF"/>
                </a:solidFill>
                <a:prstDash val="solid"/>
              </a:ln>
            </c:spPr>
            <c:extLst>
              <c:ext xmlns:c16="http://schemas.microsoft.com/office/drawing/2014/chart" uri="{C3380CC4-5D6E-409C-BE32-E72D297353CC}">
                <c16:uniqueId val="{00000019-4B9F-4515-ACEA-1770C564E05B}"/>
              </c:ext>
            </c:extLst>
          </c:dPt>
          <c:dPt>
            <c:idx val="1"/>
            <c:bubble3D val="0"/>
            <c:spPr>
              <a:solidFill>
                <a:schemeClr val="accent3"/>
              </a:solidFill>
              <a:ln w="3175" cmpd="sng">
                <a:solidFill>
                  <a:srgbClr val="FFFFFF"/>
                </a:solidFill>
                <a:prstDash val="solid"/>
              </a:ln>
            </c:spPr>
            <c:extLst>
              <c:ext xmlns:c16="http://schemas.microsoft.com/office/drawing/2014/chart" uri="{C3380CC4-5D6E-409C-BE32-E72D297353CC}">
                <c16:uniqueId val="{0000001B-4B9F-4515-ACEA-1770C564E05B}"/>
              </c:ext>
            </c:extLst>
          </c:dPt>
          <c:dPt>
            <c:idx val="2"/>
            <c:bubble3D val="0"/>
            <c:spPr>
              <a:solidFill>
                <a:schemeClr val="accent3"/>
              </a:solidFill>
              <a:ln w="3175" cmpd="sng">
                <a:solidFill>
                  <a:srgbClr val="FFFFFF"/>
                </a:solidFill>
                <a:prstDash val="solid"/>
              </a:ln>
            </c:spPr>
            <c:extLst>
              <c:ext xmlns:c16="http://schemas.microsoft.com/office/drawing/2014/chart" uri="{C3380CC4-5D6E-409C-BE32-E72D297353CC}">
                <c16:uniqueId val="{0000001D-4B9F-4515-ACEA-1770C564E05B}"/>
              </c:ext>
            </c:extLst>
          </c:dPt>
          <c:dPt>
            <c:idx val="3"/>
            <c:bubble3D val="0"/>
            <c:spPr>
              <a:solidFill>
                <a:schemeClr val="accent3"/>
              </a:solidFill>
              <a:ln w="3175" cmpd="sng">
                <a:solidFill>
                  <a:srgbClr val="FFFFFF"/>
                </a:solidFill>
                <a:prstDash val="solid"/>
              </a:ln>
            </c:spPr>
            <c:extLst>
              <c:ext xmlns:c16="http://schemas.microsoft.com/office/drawing/2014/chart" uri="{C3380CC4-5D6E-409C-BE32-E72D297353CC}">
                <c16:uniqueId val="{0000001F-4B9F-4515-ACEA-1770C564E05B}"/>
              </c:ext>
            </c:extLst>
          </c:dPt>
          <c:dPt>
            <c:idx val="4"/>
            <c:bubble3D val="0"/>
            <c:spPr>
              <a:solidFill>
                <a:schemeClr val="accent3"/>
              </a:solidFill>
              <a:ln w="3175" cmpd="sng">
                <a:solidFill>
                  <a:srgbClr val="FFFFFF"/>
                </a:solidFill>
                <a:prstDash val="solid"/>
              </a:ln>
            </c:spPr>
            <c:extLst>
              <c:ext xmlns:c16="http://schemas.microsoft.com/office/drawing/2014/chart" uri="{C3380CC4-5D6E-409C-BE32-E72D297353CC}">
                <c16:uniqueId val="{00000021-4B9F-4515-ACEA-1770C564E05B}"/>
              </c:ext>
            </c:extLst>
          </c:dPt>
          <c:dLbls>
            <c:dLbl>
              <c:idx val="0"/>
              <c:layout>
                <c:manualLayout>
                  <c:x val="-0.26646235512695743"/>
                  <c:y val="0.10402853285220987"/>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9-4B9F-4515-ACEA-1770C564E05B}"/>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Outage'!$B$14:$G$14</c:f>
              <c:numCache>
                <c:formatCode>General</c:formatCode>
                <c:ptCount val="6"/>
                <c:pt idx="0">
                  <c:v>2014</c:v>
                </c:pt>
                <c:pt idx="1">
                  <c:v>2015</c:v>
                </c:pt>
                <c:pt idx="2">
                  <c:v>2016</c:v>
                </c:pt>
                <c:pt idx="3">
                  <c:v>2017</c:v>
                </c:pt>
                <c:pt idx="4">
                  <c:v>2018</c:v>
                </c:pt>
                <c:pt idx="5">
                  <c:v>2019</c:v>
                </c:pt>
              </c:numCache>
            </c:numRef>
          </c:cat>
          <c:val>
            <c:numRef>
              <c:f>'NIL vs Outage'!$B$19:$G$19</c:f>
              <c:numCache>
                <c:formatCode>#,##0</c:formatCode>
                <c:ptCount val="6"/>
                <c:pt idx="0">
                  <c:v>4678541.5593999997</c:v>
                </c:pt>
                <c:pt idx="1">
                  <c:v>22261395.28734</c:v>
                </c:pt>
                <c:pt idx="2">
                  <c:v>8878912.2778500002</c:v>
                </c:pt>
                <c:pt idx="3">
                  <c:v>965379.20568000001</c:v>
                </c:pt>
                <c:pt idx="4">
                  <c:v>30414067.7368</c:v>
                </c:pt>
                <c:pt idx="5">
                  <c:v>683796.70406999998</c:v>
                </c:pt>
              </c:numCache>
            </c:numRef>
          </c:val>
          <c:extLst>
            <c:ext xmlns:c16="http://schemas.microsoft.com/office/drawing/2014/chart" uri="{C3380CC4-5D6E-409C-BE32-E72D297353CC}">
              <c16:uniqueId val="{00000022-4B9F-4515-ACEA-1770C564E05B}"/>
            </c:ext>
          </c:extLst>
        </c:ser>
        <c:ser>
          <c:idx val="2"/>
          <c:order val="5"/>
          <c:tx>
            <c:v>Negative Residues</c:v>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24-4B9F-4515-ACEA-1770C564E05B}"/>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26-4B9F-4515-ACEA-1770C564E05B}"/>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28-4B9F-4515-ACEA-1770C564E05B}"/>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2A-4B9F-4515-ACEA-1770C564E05B}"/>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2C-4B9F-4515-ACEA-1770C564E05B}"/>
              </c:ext>
            </c:extLst>
          </c:dPt>
          <c:cat>
            <c:numRef>
              <c:f>'NIL vs Outage'!$B$14:$G$14</c:f>
              <c:numCache>
                <c:formatCode>General</c:formatCode>
                <c:ptCount val="6"/>
                <c:pt idx="0">
                  <c:v>2014</c:v>
                </c:pt>
                <c:pt idx="1">
                  <c:v>2015</c:v>
                </c:pt>
                <c:pt idx="2">
                  <c:v>2016</c:v>
                </c:pt>
                <c:pt idx="3">
                  <c:v>2017</c:v>
                </c:pt>
                <c:pt idx="4">
                  <c:v>2018</c:v>
                </c:pt>
                <c:pt idx="5">
                  <c:v>2019</c:v>
                </c:pt>
              </c:numCache>
            </c:numRef>
          </c:cat>
          <c:val>
            <c:numRef>
              <c:f>'NIL vs Outage'!$B$20:$G$20</c:f>
              <c:numCache>
                <c:formatCode>#,##0</c:formatCode>
                <c:ptCount val="6"/>
                <c:pt idx="0">
                  <c:v>193679.03932000001</c:v>
                </c:pt>
                <c:pt idx="1">
                  <c:v>134581.61869</c:v>
                </c:pt>
                <c:pt idx="2">
                  <c:v>159141.19188</c:v>
                </c:pt>
                <c:pt idx="3">
                  <c:v>65879.569520000005</c:v>
                </c:pt>
                <c:pt idx="4">
                  <c:v>190929.93830000001</c:v>
                </c:pt>
                <c:pt idx="5">
                  <c:v>357086.62570999999</c:v>
                </c:pt>
              </c:numCache>
            </c:numRef>
          </c:val>
          <c:extLst>
            <c:ext xmlns:c16="http://schemas.microsoft.com/office/drawing/2014/chart" uri="{C3380CC4-5D6E-409C-BE32-E72D297353CC}">
              <c16:uniqueId val="{0000002D-4B9F-4515-ACEA-1770C564E05B}"/>
            </c:ext>
          </c:extLst>
        </c:ser>
        <c:ser>
          <c:idx val="3"/>
          <c:order val="6"/>
          <c:tx>
            <c:strRef>
              <c:f>'NIL vs Outage'!$A$15</c:f>
              <c:strCache>
                <c:ptCount val="1"/>
                <c:pt idx="0">
                  <c:v>Commissioning</c:v>
                </c:pt>
              </c:strCache>
            </c:strRef>
          </c:tx>
          <c:spPr>
            <a:solidFill>
              <a:schemeClr val="accent6"/>
            </a:solidFill>
            <a:ln w="25400">
              <a:noFill/>
            </a:ln>
          </c:spPr>
          <c:dLbls>
            <c:dLbl>
              <c:idx val="4"/>
              <c:layout>
                <c:manualLayout>
                  <c:x val="9.7519419623108908E-2"/>
                  <c:y val="-0.148297229158950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E-4B9F-4515-ACEA-1770C564E05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'NIL vs Outage'!$B$14:$G$14</c:f>
              <c:numCache>
                <c:formatCode>General</c:formatCode>
                <c:ptCount val="6"/>
                <c:pt idx="0">
                  <c:v>2014</c:v>
                </c:pt>
                <c:pt idx="1">
                  <c:v>2015</c:v>
                </c:pt>
                <c:pt idx="2">
                  <c:v>2016</c:v>
                </c:pt>
                <c:pt idx="3">
                  <c:v>2017</c:v>
                </c:pt>
                <c:pt idx="4">
                  <c:v>2018</c:v>
                </c:pt>
                <c:pt idx="5">
                  <c:v>2019</c:v>
                </c:pt>
              </c:numCache>
            </c:numRef>
          </c:cat>
          <c:val>
            <c:numRef>
              <c:f>'NIL vs Outage'!$B$15:$G$15</c:f>
              <c:numCache>
                <c:formatCode>#,##0</c:formatCode>
                <c:ptCount val="6"/>
                <c:pt idx="0">
                  <c:v>23582.568080000001</c:v>
                </c:pt>
                <c:pt idx="1">
                  <c:v>1122946.4259200001</c:v>
                </c:pt>
                <c:pt idx="2">
                  <c:v>1067028.22744</c:v>
                </c:pt>
                <c:pt idx="3">
                  <c:v>933870.43828999996</c:v>
                </c:pt>
                <c:pt idx="4">
                  <c:v>48442546.020269997</c:v>
                </c:pt>
                <c:pt idx="5">
                  <c:v>68138620.550850004</c:v>
                </c:pt>
              </c:numCache>
            </c:numRef>
          </c:val>
          <c:extLst>
            <c:ext xmlns:c16="http://schemas.microsoft.com/office/drawing/2014/chart" uri="{C3380CC4-5D6E-409C-BE32-E72D297353CC}">
              <c16:uniqueId val="{0000002F-4B9F-4515-ACEA-1770C564E05B}"/>
            </c:ext>
          </c:extLst>
        </c:ser>
        <c:dLbls>
          <c:showLegendKey val="0"/>
          <c:showVal val="0"/>
          <c:showCatName val="0"/>
          <c:showSerName val="0"/>
          <c:showPercent val="0"/>
          <c:showBubbleSize val="0"/>
        </c:dLbls>
        <c:axId val="116550840"/>
        <c:axId val="116551224"/>
      </c:areaChart>
      <c:catAx>
        <c:axId val="116550840"/>
        <c:scaling>
          <c:orientation val="minMax"/>
        </c:scaling>
        <c:delete val="0"/>
        <c:axPos val="b"/>
        <c:numFmt formatCode="General" sourceLinked="1"/>
        <c:majorTickMark val="out"/>
        <c:minorTickMark val="none"/>
        <c:tickLblPos val="nextTo"/>
        <c:spPr>
          <a:ln w="6350">
            <a:solidFill>
              <a:srgbClr val="948671"/>
            </a:solidFill>
            <a:prstDash val="solid"/>
          </a:ln>
        </c:spPr>
        <c:crossAx val="116551224"/>
        <c:crosses val="autoZero"/>
        <c:auto val="1"/>
        <c:lblAlgn val="ctr"/>
        <c:lblOffset val="100"/>
        <c:noMultiLvlLbl val="0"/>
      </c:catAx>
      <c:valAx>
        <c:axId val="116551224"/>
        <c:scaling>
          <c:orientation val="minMax"/>
          <c:max val="180000000"/>
          <c:min val="0"/>
        </c:scaling>
        <c:delete val="0"/>
        <c:axPos val="l"/>
        <c:majorGridlines>
          <c:spPr>
            <a:ln w="12700">
              <a:solidFill>
                <a:srgbClr val="EFEBE9"/>
              </a:solidFill>
              <a:prstDash val="solid"/>
            </a:ln>
          </c:spPr>
        </c:majorGridlines>
        <c:title>
          <c:tx>
            <c:rich>
              <a:bodyPr rot="-5400000" vert="horz"/>
              <a:lstStyle/>
              <a:p>
                <a:pPr>
                  <a:defRPr sz="800"/>
                </a:pPr>
                <a:r>
                  <a:rPr lang="en-US" sz="800"/>
                  <a:t>Binding impact</a:t>
                </a:r>
              </a:p>
            </c:rich>
          </c:tx>
          <c:layout>
            <c:manualLayout>
              <c:xMode val="edge"/>
              <c:yMode val="edge"/>
              <c:x val="8.7570066827338203E-3"/>
              <c:y val="0.36242079698248397"/>
            </c:manualLayout>
          </c:layout>
          <c:overlay val="0"/>
        </c:title>
        <c:numFmt formatCode="#,##0" sourceLinked="0"/>
        <c:majorTickMark val="out"/>
        <c:minorTickMark val="none"/>
        <c:tickLblPos val="nextTo"/>
        <c:spPr>
          <a:ln w="6350">
            <a:solidFill>
              <a:srgbClr val="948671"/>
            </a:solidFill>
            <a:prstDash val="solid"/>
          </a:ln>
        </c:spPr>
        <c:crossAx val="116550840"/>
        <c:crosses val="autoZero"/>
        <c:crossBetween val="midCat"/>
      </c:valAx>
      <c:spPr>
        <a:solidFill>
          <a:srgbClr val="F7F5F5"/>
        </a:solidFill>
      </c:spPr>
    </c:plotArea>
    <c:legend>
      <c:legendPos val="b"/>
      <c:layout>
        <c:manualLayout>
          <c:xMode val="edge"/>
          <c:yMode val="edge"/>
          <c:x val="0.21272125282666901"/>
          <c:y val="0.93626176727909005"/>
          <c:w val="0.78727874717333102"/>
          <c:h val="4.0716477107028297E-2"/>
        </c:manualLayout>
      </c:layout>
      <c:overlay val="0"/>
      <c:spPr>
        <a:noFill/>
      </c:spPr>
      <c:txPr>
        <a:bodyPr/>
        <a:lstStyle/>
        <a:p>
          <a:pPr>
            <a:defRPr sz="700"/>
          </a:pPr>
          <a:endParaRPr lang="en-US"/>
        </a:p>
      </c:txPr>
    </c:legend>
    <c:plotVisOnly val="1"/>
    <c:dispBlanksAs val="zero"/>
    <c:showDLblsOverMax val="0"/>
  </c:chart>
  <c:spPr>
    <a:solidFill>
      <a:srgbClr val="F7F5F5"/>
    </a:solidFill>
    <a:ln w="9525">
      <a:noFill/>
    </a:ln>
  </c:spPr>
  <c:txPr>
    <a:bodyPr/>
    <a:lstStyle/>
    <a:p>
      <a:pPr>
        <a:defRPr sz="800"/>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474022371809299E-2"/>
          <c:y val="2.62514894250819E-2"/>
          <c:w val="0.87802422086720899"/>
          <c:h val="0.755523753843519"/>
        </c:manualLayout>
      </c:layout>
      <c:barChart>
        <c:barDir val="col"/>
        <c:grouping val="percentStacked"/>
        <c:varyColors val="0"/>
        <c:ser>
          <c:idx val="1"/>
          <c:order val="0"/>
          <c:tx>
            <c:strRef>
              <c:f>'Outage stats'!$B$1</c:f>
              <c:strCache>
                <c:ptCount val="1"/>
                <c:pt idx="0">
                  <c:v>Unplanned</c:v>
                </c:pt>
              </c:strCache>
            </c:strRef>
          </c:tx>
          <c:spPr>
            <a:solidFill>
              <a:schemeClr val="tx2"/>
            </a:solidFill>
          </c:spPr>
          <c:invertIfNegative val="0"/>
          <c:cat>
            <c:strRef>
              <c:f>'Outage stats'!$A$2:$A$42</c:f>
              <c:strCache>
                <c:ptCount val="41"/>
                <c:pt idx="0">
                  <c:v>APT 2015</c:v>
                </c:pt>
                <c:pt idx="1">
                  <c:v>2016</c:v>
                </c:pt>
                <c:pt idx="2">
                  <c:v>2017</c:v>
                </c:pt>
                <c:pt idx="3">
                  <c:v>2018</c:v>
                </c:pt>
                <c:pt idx="4">
                  <c:v>2019</c:v>
                </c:pt>
                <c:pt idx="6">
                  <c:v>ElectraNet 2015</c:v>
                </c:pt>
                <c:pt idx="7">
                  <c:v>2016</c:v>
                </c:pt>
                <c:pt idx="8">
                  <c:v>2017</c:v>
                </c:pt>
                <c:pt idx="9">
                  <c:v>2018</c:v>
                </c:pt>
                <c:pt idx="10">
                  <c:v>2019</c:v>
                </c:pt>
                <c:pt idx="12">
                  <c:v>Essential E 2015</c:v>
                </c:pt>
                <c:pt idx="13">
                  <c:v>2016</c:v>
                </c:pt>
                <c:pt idx="14">
                  <c:v>2017</c:v>
                </c:pt>
                <c:pt idx="15">
                  <c:v>2018</c:v>
                </c:pt>
                <c:pt idx="16">
                  <c:v>2019</c:v>
                </c:pt>
                <c:pt idx="18">
                  <c:v>Powerlink 2015</c:v>
                </c:pt>
                <c:pt idx="19">
                  <c:v>2016</c:v>
                </c:pt>
                <c:pt idx="20">
                  <c:v>2017</c:v>
                </c:pt>
                <c:pt idx="21">
                  <c:v>2018</c:v>
                </c:pt>
                <c:pt idx="22">
                  <c:v>2019</c:v>
                </c:pt>
                <c:pt idx="24">
                  <c:v>AusNet 2015</c:v>
                </c:pt>
                <c:pt idx="25">
                  <c:v>2016</c:v>
                </c:pt>
                <c:pt idx="26">
                  <c:v>2017</c:v>
                </c:pt>
                <c:pt idx="27">
                  <c:v>2018</c:v>
                </c:pt>
                <c:pt idx="28">
                  <c:v>2019</c:v>
                </c:pt>
                <c:pt idx="30">
                  <c:v>TasNetworks 2015</c:v>
                </c:pt>
                <c:pt idx="31">
                  <c:v>2016</c:v>
                </c:pt>
                <c:pt idx="32">
                  <c:v>2017</c:v>
                </c:pt>
                <c:pt idx="33">
                  <c:v>2018</c:v>
                </c:pt>
                <c:pt idx="34">
                  <c:v>2019</c:v>
                </c:pt>
                <c:pt idx="36">
                  <c:v>TransGrid 2015</c:v>
                </c:pt>
                <c:pt idx="37">
                  <c:v>2016</c:v>
                </c:pt>
                <c:pt idx="38">
                  <c:v>2017</c:v>
                </c:pt>
                <c:pt idx="39">
                  <c:v>2018</c:v>
                </c:pt>
                <c:pt idx="40">
                  <c:v>2019</c:v>
                </c:pt>
              </c:strCache>
            </c:strRef>
          </c:cat>
          <c:val>
            <c:numRef>
              <c:f>'Outage stats'!$B$2:$B$42</c:f>
              <c:numCache>
                <c:formatCode>General</c:formatCode>
                <c:ptCount val="41"/>
                <c:pt idx="0">
                  <c:v>27</c:v>
                </c:pt>
                <c:pt idx="1">
                  <c:v>24</c:v>
                </c:pt>
                <c:pt idx="2">
                  <c:v>20</c:v>
                </c:pt>
                <c:pt idx="3">
                  <c:v>21</c:v>
                </c:pt>
                <c:pt idx="4">
                  <c:v>17</c:v>
                </c:pt>
                <c:pt idx="6">
                  <c:v>447</c:v>
                </c:pt>
                <c:pt idx="7">
                  <c:v>110</c:v>
                </c:pt>
                <c:pt idx="8">
                  <c:v>281</c:v>
                </c:pt>
                <c:pt idx="9">
                  <c:v>417</c:v>
                </c:pt>
                <c:pt idx="10">
                  <c:v>352</c:v>
                </c:pt>
                <c:pt idx="12">
                  <c:v>0</c:v>
                </c:pt>
                <c:pt idx="13">
                  <c:v>3</c:v>
                </c:pt>
                <c:pt idx="14">
                  <c:v>4</c:v>
                </c:pt>
                <c:pt idx="15">
                  <c:v>8</c:v>
                </c:pt>
                <c:pt idx="16">
                  <c:v>4</c:v>
                </c:pt>
                <c:pt idx="18">
                  <c:v>1076</c:v>
                </c:pt>
                <c:pt idx="19">
                  <c:v>273</c:v>
                </c:pt>
                <c:pt idx="20">
                  <c:v>1796</c:v>
                </c:pt>
                <c:pt idx="21">
                  <c:v>2020</c:v>
                </c:pt>
                <c:pt idx="22">
                  <c:v>2040</c:v>
                </c:pt>
                <c:pt idx="24">
                  <c:v>197</c:v>
                </c:pt>
                <c:pt idx="25">
                  <c:v>170</c:v>
                </c:pt>
                <c:pt idx="26">
                  <c:v>316</c:v>
                </c:pt>
                <c:pt idx="27">
                  <c:v>304</c:v>
                </c:pt>
                <c:pt idx="28">
                  <c:v>364</c:v>
                </c:pt>
                <c:pt idx="30">
                  <c:v>128</c:v>
                </c:pt>
                <c:pt idx="31">
                  <c:v>19</c:v>
                </c:pt>
                <c:pt idx="32">
                  <c:v>89</c:v>
                </c:pt>
                <c:pt idx="33">
                  <c:v>171</c:v>
                </c:pt>
                <c:pt idx="34">
                  <c:v>198</c:v>
                </c:pt>
                <c:pt idx="36">
                  <c:v>161</c:v>
                </c:pt>
                <c:pt idx="37">
                  <c:v>116</c:v>
                </c:pt>
                <c:pt idx="38">
                  <c:v>277</c:v>
                </c:pt>
                <c:pt idx="39">
                  <c:v>326</c:v>
                </c:pt>
                <c:pt idx="40">
                  <c:v>327</c:v>
                </c:pt>
              </c:numCache>
            </c:numRef>
          </c:val>
          <c:extLst>
            <c:ext xmlns:c16="http://schemas.microsoft.com/office/drawing/2014/chart" uri="{C3380CC4-5D6E-409C-BE32-E72D297353CC}">
              <c16:uniqueId val="{00000001-CD69-4784-BC57-F86AD530A6D3}"/>
            </c:ext>
          </c:extLst>
        </c:ser>
        <c:ser>
          <c:idx val="2"/>
          <c:order val="1"/>
          <c:tx>
            <c:strRef>
              <c:f>'Outage stats'!$C$1</c:f>
              <c:strCache>
                <c:ptCount val="1"/>
                <c:pt idx="0">
                  <c:v>Short Notice</c:v>
                </c:pt>
              </c:strCache>
            </c:strRef>
          </c:tx>
          <c:spPr>
            <a:solidFill>
              <a:srgbClr val="FF0000"/>
            </a:solidFill>
          </c:spPr>
          <c:invertIfNegative val="0"/>
          <c:cat>
            <c:strRef>
              <c:f>'Outage stats'!$A$2:$A$42</c:f>
              <c:strCache>
                <c:ptCount val="41"/>
                <c:pt idx="0">
                  <c:v>APT 2015</c:v>
                </c:pt>
                <c:pt idx="1">
                  <c:v>2016</c:v>
                </c:pt>
                <c:pt idx="2">
                  <c:v>2017</c:v>
                </c:pt>
                <c:pt idx="3">
                  <c:v>2018</c:v>
                </c:pt>
                <c:pt idx="4">
                  <c:v>2019</c:v>
                </c:pt>
                <c:pt idx="6">
                  <c:v>ElectraNet 2015</c:v>
                </c:pt>
                <c:pt idx="7">
                  <c:v>2016</c:v>
                </c:pt>
                <c:pt idx="8">
                  <c:v>2017</c:v>
                </c:pt>
                <c:pt idx="9">
                  <c:v>2018</c:v>
                </c:pt>
                <c:pt idx="10">
                  <c:v>2019</c:v>
                </c:pt>
                <c:pt idx="12">
                  <c:v>Essential E 2015</c:v>
                </c:pt>
                <c:pt idx="13">
                  <c:v>2016</c:v>
                </c:pt>
                <c:pt idx="14">
                  <c:v>2017</c:v>
                </c:pt>
                <c:pt idx="15">
                  <c:v>2018</c:v>
                </c:pt>
                <c:pt idx="16">
                  <c:v>2019</c:v>
                </c:pt>
                <c:pt idx="18">
                  <c:v>Powerlink 2015</c:v>
                </c:pt>
                <c:pt idx="19">
                  <c:v>2016</c:v>
                </c:pt>
                <c:pt idx="20">
                  <c:v>2017</c:v>
                </c:pt>
                <c:pt idx="21">
                  <c:v>2018</c:v>
                </c:pt>
                <c:pt idx="22">
                  <c:v>2019</c:v>
                </c:pt>
                <c:pt idx="24">
                  <c:v>AusNet 2015</c:v>
                </c:pt>
                <c:pt idx="25">
                  <c:v>2016</c:v>
                </c:pt>
                <c:pt idx="26">
                  <c:v>2017</c:v>
                </c:pt>
                <c:pt idx="27">
                  <c:v>2018</c:v>
                </c:pt>
                <c:pt idx="28">
                  <c:v>2019</c:v>
                </c:pt>
                <c:pt idx="30">
                  <c:v>TasNetworks 2015</c:v>
                </c:pt>
                <c:pt idx="31">
                  <c:v>2016</c:v>
                </c:pt>
                <c:pt idx="32">
                  <c:v>2017</c:v>
                </c:pt>
                <c:pt idx="33">
                  <c:v>2018</c:v>
                </c:pt>
                <c:pt idx="34">
                  <c:v>2019</c:v>
                </c:pt>
                <c:pt idx="36">
                  <c:v>TransGrid 2015</c:v>
                </c:pt>
                <c:pt idx="37">
                  <c:v>2016</c:v>
                </c:pt>
                <c:pt idx="38">
                  <c:v>2017</c:v>
                </c:pt>
                <c:pt idx="39">
                  <c:v>2018</c:v>
                </c:pt>
                <c:pt idx="40">
                  <c:v>2019</c:v>
                </c:pt>
              </c:strCache>
            </c:strRef>
          </c:cat>
          <c:val>
            <c:numRef>
              <c:f>'Outage stats'!$C$2:$C$42</c:f>
              <c:numCache>
                <c:formatCode>General</c:formatCode>
                <c:ptCount val="41"/>
                <c:pt idx="0">
                  <c:v>60</c:v>
                </c:pt>
                <c:pt idx="1">
                  <c:v>36</c:v>
                </c:pt>
                <c:pt idx="2">
                  <c:v>33</c:v>
                </c:pt>
                <c:pt idx="3">
                  <c:v>74</c:v>
                </c:pt>
                <c:pt idx="4">
                  <c:v>58</c:v>
                </c:pt>
                <c:pt idx="6">
                  <c:v>918</c:v>
                </c:pt>
                <c:pt idx="7">
                  <c:v>266</c:v>
                </c:pt>
                <c:pt idx="8">
                  <c:v>687</c:v>
                </c:pt>
                <c:pt idx="9">
                  <c:v>863</c:v>
                </c:pt>
                <c:pt idx="10">
                  <c:v>852</c:v>
                </c:pt>
                <c:pt idx="12">
                  <c:v>17</c:v>
                </c:pt>
                <c:pt idx="13">
                  <c:v>26</c:v>
                </c:pt>
                <c:pt idx="14">
                  <c:v>28</c:v>
                </c:pt>
                <c:pt idx="15">
                  <c:v>5</c:v>
                </c:pt>
                <c:pt idx="16">
                  <c:v>17</c:v>
                </c:pt>
                <c:pt idx="18">
                  <c:v>3173</c:v>
                </c:pt>
                <c:pt idx="19">
                  <c:v>885</c:v>
                </c:pt>
                <c:pt idx="20">
                  <c:v>5071</c:v>
                </c:pt>
                <c:pt idx="21">
                  <c:v>5841</c:v>
                </c:pt>
                <c:pt idx="22">
                  <c:v>5250</c:v>
                </c:pt>
                <c:pt idx="24">
                  <c:v>1119</c:v>
                </c:pt>
                <c:pt idx="25">
                  <c:v>876</c:v>
                </c:pt>
                <c:pt idx="26">
                  <c:v>1484</c:v>
                </c:pt>
                <c:pt idx="27">
                  <c:v>1467</c:v>
                </c:pt>
                <c:pt idx="28">
                  <c:v>1387</c:v>
                </c:pt>
                <c:pt idx="30">
                  <c:v>629</c:v>
                </c:pt>
                <c:pt idx="31">
                  <c:v>88</c:v>
                </c:pt>
                <c:pt idx="32">
                  <c:v>472</c:v>
                </c:pt>
                <c:pt idx="33">
                  <c:v>577</c:v>
                </c:pt>
                <c:pt idx="34">
                  <c:v>500</c:v>
                </c:pt>
                <c:pt idx="36">
                  <c:v>678</c:v>
                </c:pt>
                <c:pt idx="37">
                  <c:v>472</c:v>
                </c:pt>
                <c:pt idx="38">
                  <c:v>911</c:v>
                </c:pt>
                <c:pt idx="39">
                  <c:v>820</c:v>
                </c:pt>
                <c:pt idx="40">
                  <c:v>1066</c:v>
                </c:pt>
              </c:numCache>
            </c:numRef>
          </c:val>
          <c:extLst>
            <c:ext xmlns:c16="http://schemas.microsoft.com/office/drawing/2014/chart" uri="{C3380CC4-5D6E-409C-BE32-E72D297353CC}">
              <c16:uniqueId val="{00000002-CD69-4784-BC57-F86AD530A6D3}"/>
            </c:ext>
          </c:extLst>
        </c:ser>
        <c:ser>
          <c:idx val="3"/>
          <c:order val="2"/>
          <c:tx>
            <c:strRef>
              <c:f>'Outage stats'!$D$1</c:f>
              <c:strCache>
                <c:ptCount val="1"/>
                <c:pt idx="0">
                  <c:v>≤ 30 days</c:v>
                </c:pt>
              </c:strCache>
            </c:strRef>
          </c:tx>
          <c:spPr>
            <a:solidFill>
              <a:srgbClr val="FF6600"/>
            </a:solidFill>
          </c:spPr>
          <c:invertIfNegative val="0"/>
          <c:cat>
            <c:strRef>
              <c:f>'Outage stats'!$A$2:$A$42</c:f>
              <c:strCache>
                <c:ptCount val="41"/>
                <c:pt idx="0">
                  <c:v>APT 2015</c:v>
                </c:pt>
                <c:pt idx="1">
                  <c:v>2016</c:v>
                </c:pt>
                <c:pt idx="2">
                  <c:v>2017</c:v>
                </c:pt>
                <c:pt idx="3">
                  <c:v>2018</c:v>
                </c:pt>
                <c:pt idx="4">
                  <c:v>2019</c:v>
                </c:pt>
                <c:pt idx="6">
                  <c:v>ElectraNet 2015</c:v>
                </c:pt>
                <c:pt idx="7">
                  <c:v>2016</c:v>
                </c:pt>
                <c:pt idx="8">
                  <c:v>2017</c:v>
                </c:pt>
                <c:pt idx="9">
                  <c:v>2018</c:v>
                </c:pt>
                <c:pt idx="10">
                  <c:v>2019</c:v>
                </c:pt>
                <c:pt idx="12">
                  <c:v>Essential E 2015</c:v>
                </c:pt>
                <c:pt idx="13">
                  <c:v>2016</c:v>
                </c:pt>
                <c:pt idx="14">
                  <c:v>2017</c:v>
                </c:pt>
                <c:pt idx="15">
                  <c:v>2018</c:v>
                </c:pt>
                <c:pt idx="16">
                  <c:v>2019</c:v>
                </c:pt>
                <c:pt idx="18">
                  <c:v>Powerlink 2015</c:v>
                </c:pt>
                <c:pt idx="19">
                  <c:v>2016</c:v>
                </c:pt>
                <c:pt idx="20">
                  <c:v>2017</c:v>
                </c:pt>
                <c:pt idx="21">
                  <c:v>2018</c:v>
                </c:pt>
                <c:pt idx="22">
                  <c:v>2019</c:v>
                </c:pt>
                <c:pt idx="24">
                  <c:v>AusNet 2015</c:v>
                </c:pt>
                <c:pt idx="25">
                  <c:v>2016</c:v>
                </c:pt>
                <c:pt idx="26">
                  <c:v>2017</c:v>
                </c:pt>
                <c:pt idx="27">
                  <c:v>2018</c:v>
                </c:pt>
                <c:pt idx="28">
                  <c:v>2019</c:v>
                </c:pt>
                <c:pt idx="30">
                  <c:v>TasNetworks 2015</c:v>
                </c:pt>
                <c:pt idx="31">
                  <c:v>2016</c:v>
                </c:pt>
                <c:pt idx="32">
                  <c:v>2017</c:v>
                </c:pt>
                <c:pt idx="33">
                  <c:v>2018</c:v>
                </c:pt>
                <c:pt idx="34">
                  <c:v>2019</c:v>
                </c:pt>
                <c:pt idx="36">
                  <c:v>TransGrid 2015</c:v>
                </c:pt>
                <c:pt idx="37">
                  <c:v>2016</c:v>
                </c:pt>
                <c:pt idx="38">
                  <c:v>2017</c:v>
                </c:pt>
                <c:pt idx="39">
                  <c:v>2018</c:v>
                </c:pt>
                <c:pt idx="40">
                  <c:v>2019</c:v>
                </c:pt>
              </c:strCache>
            </c:strRef>
          </c:cat>
          <c:val>
            <c:numRef>
              <c:f>'Outage stats'!$D$2:$D$42</c:f>
              <c:numCache>
                <c:formatCode>General</c:formatCode>
                <c:ptCount val="41"/>
                <c:pt idx="0">
                  <c:v>8</c:v>
                </c:pt>
                <c:pt idx="1">
                  <c:v>7</c:v>
                </c:pt>
                <c:pt idx="2">
                  <c:v>5</c:v>
                </c:pt>
                <c:pt idx="3">
                  <c:v>15</c:v>
                </c:pt>
                <c:pt idx="4">
                  <c:v>24</c:v>
                </c:pt>
                <c:pt idx="6">
                  <c:v>1003</c:v>
                </c:pt>
                <c:pt idx="7">
                  <c:v>309</c:v>
                </c:pt>
                <c:pt idx="8">
                  <c:v>907</c:v>
                </c:pt>
                <c:pt idx="9">
                  <c:v>973</c:v>
                </c:pt>
                <c:pt idx="10">
                  <c:v>1077</c:v>
                </c:pt>
                <c:pt idx="12">
                  <c:v>59</c:v>
                </c:pt>
                <c:pt idx="13">
                  <c:v>40</c:v>
                </c:pt>
                <c:pt idx="14">
                  <c:v>61</c:v>
                </c:pt>
                <c:pt idx="15">
                  <c:v>29</c:v>
                </c:pt>
                <c:pt idx="16">
                  <c:v>39</c:v>
                </c:pt>
                <c:pt idx="18">
                  <c:v>6415</c:v>
                </c:pt>
                <c:pt idx="19">
                  <c:v>2265</c:v>
                </c:pt>
                <c:pt idx="20">
                  <c:v>11266</c:v>
                </c:pt>
                <c:pt idx="21">
                  <c:v>13383</c:v>
                </c:pt>
                <c:pt idx="22">
                  <c:v>8042</c:v>
                </c:pt>
                <c:pt idx="24">
                  <c:v>918</c:v>
                </c:pt>
                <c:pt idx="25">
                  <c:v>695</c:v>
                </c:pt>
                <c:pt idx="26">
                  <c:v>1208</c:v>
                </c:pt>
                <c:pt idx="27">
                  <c:v>970</c:v>
                </c:pt>
                <c:pt idx="28">
                  <c:v>1588</c:v>
                </c:pt>
                <c:pt idx="30">
                  <c:v>993</c:v>
                </c:pt>
                <c:pt idx="31">
                  <c:v>166</c:v>
                </c:pt>
                <c:pt idx="32">
                  <c:v>602</c:v>
                </c:pt>
                <c:pt idx="33">
                  <c:v>637</c:v>
                </c:pt>
                <c:pt idx="34">
                  <c:v>1069</c:v>
                </c:pt>
                <c:pt idx="36">
                  <c:v>1290</c:v>
                </c:pt>
                <c:pt idx="37">
                  <c:v>973</c:v>
                </c:pt>
                <c:pt idx="38">
                  <c:v>1365</c:v>
                </c:pt>
                <c:pt idx="39">
                  <c:v>1730</c:v>
                </c:pt>
                <c:pt idx="40">
                  <c:v>1868</c:v>
                </c:pt>
              </c:numCache>
            </c:numRef>
          </c:val>
          <c:extLst>
            <c:ext xmlns:c16="http://schemas.microsoft.com/office/drawing/2014/chart" uri="{C3380CC4-5D6E-409C-BE32-E72D297353CC}">
              <c16:uniqueId val="{00000003-CD69-4784-BC57-F86AD530A6D3}"/>
            </c:ext>
          </c:extLst>
        </c:ser>
        <c:ser>
          <c:idx val="4"/>
          <c:order val="3"/>
          <c:tx>
            <c:strRef>
              <c:f>'Outage stats'!$E$1</c:f>
              <c:strCache>
                <c:ptCount val="1"/>
                <c:pt idx="0">
                  <c:v>&gt; 30 days</c:v>
                </c:pt>
              </c:strCache>
            </c:strRef>
          </c:tx>
          <c:spPr>
            <a:solidFill>
              <a:schemeClr val="accent3"/>
            </a:solidFill>
          </c:spPr>
          <c:invertIfNegative val="0"/>
          <c:cat>
            <c:strRef>
              <c:f>'Outage stats'!$A$2:$A$42</c:f>
              <c:strCache>
                <c:ptCount val="41"/>
                <c:pt idx="0">
                  <c:v>APT 2015</c:v>
                </c:pt>
                <c:pt idx="1">
                  <c:v>2016</c:v>
                </c:pt>
                <c:pt idx="2">
                  <c:v>2017</c:v>
                </c:pt>
                <c:pt idx="3">
                  <c:v>2018</c:v>
                </c:pt>
                <c:pt idx="4">
                  <c:v>2019</c:v>
                </c:pt>
                <c:pt idx="6">
                  <c:v>ElectraNet 2015</c:v>
                </c:pt>
                <c:pt idx="7">
                  <c:v>2016</c:v>
                </c:pt>
                <c:pt idx="8">
                  <c:v>2017</c:v>
                </c:pt>
                <c:pt idx="9">
                  <c:v>2018</c:v>
                </c:pt>
                <c:pt idx="10">
                  <c:v>2019</c:v>
                </c:pt>
                <c:pt idx="12">
                  <c:v>Essential E 2015</c:v>
                </c:pt>
                <c:pt idx="13">
                  <c:v>2016</c:v>
                </c:pt>
                <c:pt idx="14">
                  <c:v>2017</c:v>
                </c:pt>
                <c:pt idx="15">
                  <c:v>2018</c:v>
                </c:pt>
                <c:pt idx="16">
                  <c:v>2019</c:v>
                </c:pt>
                <c:pt idx="18">
                  <c:v>Powerlink 2015</c:v>
                </c:pt>
                <c:pt idx="19">
                  <c:v>2016</c:v>
                </c:pt>
                <c:pt idx="20">
                  <c:v>2017</c:v>
                </c:pt>
                <c:pt idx="21">
                  <c:v>2018</c:v>
                </c:pt>
                <c:pt idx="22">
                  <c:v>2019</c:v>
                </c:pt>
                <c:pt idx="24">
                  <c:v>AusNet 2015</c:v>
                </c:pt>
                <c:pt idx="25">
                  <c:v>2016</c:v>
                </c:pt>
                <c:pt idx="26">
                  <c:v>2017</c:v>
                </c:pt>
                <c:pt idx="27">
                  <c:v>2018</c:v>
                </c:pt>
                <c:pt idx="28">
                  <c:v>2019</c:v>
                </c:pt>
                <c:pt idx="30">
                  <c:v>TasNetworks 2015</c:v>
                </c:pt>
                <c:pt idx="31">
                  <c:v>2016</c:v>
                </c:pt>
                <c:pt idx="32">
                  <c:v>2017</c:v>
                </c:pt>
                <c:pt idx="33">
                  <c:v>2018</c:v>
                </c:pt>
                <c:pt idx="34">
                  <c:v>2019</c:v>
                </c:pt>
                <c:pt idx="36">
                  <c:v>TransGrid 2015</c:v>
                </c:pt>
                <c:pt idx="37">
                  <c:v>2016</c:v>
                </c:pt>
                <c:pt idx="38">
                  <c:v>2017</c:v>
                </c:pt>
                <c:pt idx="39">
                  <c:v>2018</c:v>
                </c:pt>
                <c:pt idx="40">
                  <c:v>2019</c:v>
                </c:pt>
              </c:strCache>
            </c:strRef>
          </c:cat>
          <c:val>
            <c:numRef>
              <c:f>'Outage stats'!$E$2:$E$42</c:f>
              <c:numCache>
                <c:formatCode>General</c:formatCode>
                <c:ptCount val="41"/>
                <c:pt idx="0">
                  <c:v>2</c:v>
                </c:pt>
                <c:pt idx="1">
                  <c:v>1</c:v>
                </c:pt>
                <c:pt idx="2">
                  <c:v>4</c:v>
                </c:pt>
                <c:pt idx="3">
                  <c:v>3</c:v>
                </c:pt>
                <c:pt idx="4">
                  <c:v>1</c:v>
                </c:pt>
                <c:pt idx="6">
                  <c:v>231</c:v>
                </c:pt>
                <c:pt idx="7">
                  <c:v>176</c:v>
                </c:pt>
                <c:pt idx="8">
                  <c:v>426</c:v>
                </c:pt>
                <c:pt idx="9">
                  <c:v>804</c:v>
                </c:pt>
                <c:pt idx="10">
                  <c:v>835</c:v>
                </c:pt>
                <c:pt idx="12">
                  <c:v>0</c:v>
                </c:pt>
                <c:pt idx="13">
                  <c:v>0</c:v>
                </c:pt>
                <c:pt idx="14">
                  <c:v>0</c:v>
                </c:pt>
                <c:pt idx="15">
                  <c:v>0</c:v>
                </c:pt>
                <c:pt idx="16">
                  <c:v>0</c:v>
                </c:pt>
                <c:pt idx="18">
                  <c:v>100</c:v>
                </c:pt>
                <c:pt idx="19">
                  <c:v>17</c:v>
                </c:pt>
                <c:pt idx="20">
                  <c:v>195</c:v>
                </c:pt>
                <c:pt idx="21">
                  <c:v>222</c:v>
                </c:pt>
                <c:pt idx="22">
                  <c:v>2334</c:v>
                </c:pt>
                <c:pt idx="24">
                  <c:v>86</c:v>
                </c:pt>
                <c:pt idx="25">
                  <c:v>97</c:v>
                </c:pt>
                <c:pt idx="26">
                  <c:v>80</c:v>
                </c:pt>
                <c:pt idx="27">
                  <c:v>54</c:v>
                </c:pt>
                <c:pt idx="28">
                  <c:v>69</c:v>
                </c:pt>
                <c:pt idx="30">
                  <c:v>302</c:v>
                </c:pt>
                <c:pt idx="31">
                  <c:v>32</c:v>
                </c:pt>
                <c:pt idx="32">
                  <c:v>323</c:v>
                </c:pt>
                <c:pt idx="33">
                  <c:v>238</c:v>
                </c:pt>
                <c:pt idx="34">
                  <c:v>340</c:v>
                </c:pt>
                <c:pt idx="36">
                  <c:v>764</c:v>
                </c:pt>
                <c:pt idx="37">
                  <c:v>506</c:v>
                </c:pt>
                <c:pt idx="38">
                  <c:v>856</c:v>
                </c:pt>
                <c:pt idx="39">
                  <c:v>522</c:v>
                </c:pt>
                <c:pt idx="40">
                  <c:v>837</c:v>
                </c:pt>
              </c:numCache>
            </c:numRef>
          </c:val>
          <c:extLst>
            <c:ext xmlns:c16="http://schemas.microsoft.com/office/drawing/2014/chart" uri="{C3380CC4-5D6E-409C-BE32-E72D297353CC}">
              <c16:uniqueId val="{00000000-63D8-4268-B972-48092B665A3D}"/>
            </c:ext>
          </c:extLst>
        </c:ser>
        <c:dLbls>
          <c:showLegendKey val="0"/>
          <c:showVal val="0"/>
          <c:showCatName val="0"/>
          <c:showSerName val="0"/>
          <c:showPercent val="0"/>
          <c:showBubbleSize val="0"/>
        </c:dLbls>
        <c:gapWidth val="0"/>
        <c:overlap val="100"/>
        <c:axId val="150809296"/>
        <c:axId val="403418992"/>
      </c:barChart>
      <c:catAx>
        <c:axId val="150809296"/>
        <c:scaling>
          <c:orientation val="minMax"/>
        </c:scaling>
        <c:delete val="0"/>
        <c:axPos val="b"/>
        <c:numFmt formatCode="General" sourceLinked="1"/>
        <c:majorTickMark val="none"/>
        <c:minorTickMark val="none"/>
        <c:tickLblPos val="low"/>
        <c:txPr>
          <a:bodyPr rot="-2700000" vert="horz"/>
          <a:lstStyle/>
          <a:p>
            <a:pPr>
              <a:defRPr/>
            </a:pPr>
            <a:endParaRPr lang="en-US"/>
          </a:p>
        </c:txPr>
        <c:crossAx val="403418992"/>
        <c:crosses val="autoZero"/>
        <c:auto val="0"/>
        <c:lblAlgn val="ctr"/>
        <c:lblOffset val="100"/>
        <c:tickLblSkip val="1"/>
        <c:tickMarkSkip val="3"/>
        <c:noMultiLvlLbl val="0"/>
      </c:catAx>
      <c:valAx>
        <c:axId val="403418992"/>
        <c:scaling>
          <c:orientation val="minMax"/>
        </c:scaling>
        <c:delete val="0"/>
        <c:axPos val="l"/>
        <c:majorGridlines/>
        <c:title>
          <c:tx>
            <c:rich>
              <a:bodyPr rot="-5400000" vert="horz"/>
              <a:lstStyle/>
              <a:p>
                <a:pPr>
                  <a:defRPr/>
                </a:pPr>
                <a:r>
                  <a:rPr lang="en-AU"/>
                  <a:t>Outages</a:t>
                </a:r>
              </a:p>
            </c:rich>
          </c:tx>
          <c:layout>
            <c:manualLayout>
              <c:xMode val="edge"/>
              <c:yMode val="edge"/>
              <c:x val="4.8994427747004804E-3"/>
              <c:y val="0.36985259380394298"/>
            </c:manualLayout>
          </c:layout>
          <c:overlay val="0"/>
        </c:title>
        <c:numFmt formatCode="0%" sourceLinked="0"/>
        <c:majorTickMark val="out"/>
        <c:minorTickMark val="none"/>
        <c:tickLblPos val="nextTo"/>
        <c:spPr>
          <a:ln w="6350">
            <a:solidFill>
              <a:srgbClr val="948671"/>
            </a:solidFill>
            <a:prstDash val="solid"/>
          </a:ln>
        </c:spPr>
        <c:crossAx val="150809296"/>
        <c:crosses val="autoZero"/>
        <c:crossBetween val="between"/>
      </c:valAx>
    </c:plotArea>
    <c:legend>
      <c:legendPos val="b"/>
      <c:layout>
        <c:manualLayout>
          <c:xMode val="edge"/>
          <c:yMode val="edge"/>
          <c:x val="0.108872318478754"/>
          <c:y val="0.94812491943319399"/>
          <c:w val="0.40281959755030622"/>
          <c:h val="4.3684197755593054E-2"/>
        </c:manualLayout>
      </c:layout>
      <c:overlay val="0"/>
      <c:spPr>
        <a:noFill/>
        <a:ln>
          <a:noFill/>
        </a:ln>
        <a:effectLst/>
        <a:extLst>
          <a:ext uri="{91240B29-F687-4f45-9708-019B960494DF}">
            <a14:hiddenLine xmlns="" xmlns:r="http://schemas.openxmlformats.org/officeDocument/2006/relationships" xmlns:a14="http://schemas.microsoft.com/office/drawing/2010/main" xmlns:c16r2="http://schemas.microsoft.com/office/drawing/2015/06/chart">
              <a:noFill/>
            </a14:hiddenLine>
          </a:ext>
        </a:extLst>
      </c:spPr>
      <c:txPr>
        <a:bodyPr/>
        <a:lstStyle/>
        <a:p>
          <a:pPr>
            <a:defRPr sz="700"/>
          </a:pPr>
          <a:endParaRPr lang="en-US"/>
        </a:p>
      </c:txPr>
    </c:legend>
    <c:plotVisOnly val="1"/>
    <c:dispBlanksAs val="gap"/>
    <c:showDLblsOverMax val="0"/>
  </c:chart>
  <c:spPr>
    <a:solidFill>
      <a:srgbClr val="F7F5F5"/>
    </a:solidFill>
    <a:ln w="9525">
      <a:noFill/>
    </a:ln>
  </c:spPr>
  <c:txPr>
    <a:bodyPr/>
    <a:lstStyle/>
    <a:p>
      <a:pPr>
        <a:defRPr sz="800"/>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9</xdr:col>
      <xdr:colOff>254000</xdr:colOff>
      <xdr:row>1</xdr:row>
      <xdr:rowOff>0</xdr:rowOff>
    </xdr:from>
    <xdr:to>
      <xdr:col>17</xdr:col>
      <xdr:colOff>723900</xdr:colOff>
      <xdr:row>21</xdr:row>
      <xdr:rowOff>12700</xdr:rowOff>
    </xdr:to>
    <xdr:graphicFrame macro="">
      <xdr:nvGraphicFramePr>
        <xdr:cNvPr id="3" name="Chart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469900</xdr:colOff>
      <xdr:row>0</xdr:row>
      <xdr:rowOff>146050</xdr:rowOff>
    </xdr:from>
    <xdr:to>
      <xdr:col>15</xdr:col>
      <xdr:colOff>25400</xdr:colOff>
      <xdr:row>23</xdr:row>
      <xdr:rowOff>0</xdr:rowOff>
    </xdr:to>
    <xdr:graphicFrame macro="">
      <xdr:nvGraphicFramePr>
        <xdr:cNvPr id="3" name="Chart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444500</xdr:colOff>
      <xdr:row>24</xdr:row>
      <xdr:rowOff>19050</xdr:rowOff>
    </xdr:from>
    <xdr:to>
      <xdr:col>14</xdr:col>
      <xdr:colOff>685800</xdr:colOff>
      <xdr:row>46</xdr:row>
      <xdr:rowOff>63500</xdr:rowOff>
    </xdr:to>
    <xdr:graphicFrame macro="">
      <xdr:nvGraphicFramePr>
        <xdr:cNvPr id="4" name="Chart 1">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241300</xdr:colOff>
      <xdr:row>24</xdr:row>
      <xdr:rowOff>44450</xdr:rowOff>
    </xdr:from>
    <xdr:to>
      <xdr:col>5</xdr:col>
      <xdr:colOff>406400</xdr:colOff>
      <xdr:row>45</xdr:row>
      <xdr:rowOff>152400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889000</xdr:colOff>
      <xdr:row>24</xdr:row>
      <xdr:rowOff>44450</xdr:rowOff>
    </xdr:from>
    <xdr:to>
      <xdr:col>13</xdr:col>
      <xdr:colOff>215900</xdr:colOff>
      <xdr:row>46</xdr:row>
      <xdr:rowOff>38100</xdr:rowOff>
    </xdr:to>
    <xdr:graphicFrame macro="">
      <xdr:nvGraphicFramePr>
        <xdr:cNvPr id="4" name="Chart 1">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25400</xdr:colOff>
      <xdr:row>2</xdr:row>
      <xdr:rowOff>50806</xdr:rowOff>
    </xdr:from>
    <xdr:to>
      <xdr:col>14</xdr:col>
      <xdr:colOff>406400</xdr:colOff>
      <xdr:row>24</xdr:row>
      <xdr:rowOff>63500</xdr:rowOff>
    </xdr:to>
    <xdr:graphicFrame macro="">
      <xdr:nvGraphicFramePr>
        <xdr:cNvPr id="3" name="Chart 1">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docs/sites/cm/sd/Reports/Augmentations%20Regi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docs/sites/cm/sd/Reports/The%20Constraint%20Report/2017/All_the_Stats_for_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docs/sites/cm/sd/Reports/The%20Constraint%20Report/2015/All%20the%20Stats%20for%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nsmission Changes"/>
      <sheetName val="Generator Changes"/>
      <sheetName val="Setup"/>
    </sheetNames>
    <sheetDataSet>
      <sheetData sheetId="0" refreshError="1"/>
      <sheetData sheetId="1" refreshError="1"/>
      <sheetData sheetId="2" refreshError="1"/>
      <sheetData sheetId="3">
        <row r="7">
          <cell r="A7" t="str">
            <v>NSW</v>
          </cell>
        </row>
        <row r="8">
          <cell r="A8" t="str">
            <v>Qld</v>
          </cell>
        </row>
        <row r="9">
          <cell r="A9" t="str">
            <v>SA</v>
          </cell>
        </row>
        <row r="10">
          <cell r="A10" t="str">
            <v>Tasmania</v>
          </cell>
        </row>
        <row r="11">
          <cell r="A11" t="str">
            <v>Victoria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IDs used"/>
      <sheetName val="Completed"/>
      <sheetName val="Equations By Region"/>
      <sheetName val="Figure 1"/>
      <sheetName val="Equations By Limit Type"/>
      <sheetName val="Figure 2"/>
      <sheetName val="Constraint Changes by Year"/>
      <sheetName val="Figure 3"/>
      <sheetName val="Binding 2017"/>
      <sheetName val="Binding 2016"/>
      <sheetName val="Binding per month"/>
      <sheetName val="Figure 4"/>
      <sheetName val="Binding FCAS 2017"/>
      <sheetName val="Binding FCAS 2016"/>
      <sheetName val="Binding+Impact by Region"/>
      <sheetName val="Figure 5"/>
      <sheetName val="Binding by Type per year"/>
      <sheetName val="Figure 6"/>
      <sheetName val="Binding+Impact NIL vs Outage"/>
      <sheetName val="Figure 7"/>
      <sheetName val="Binding Impact 2017"/>
      <sheetName val="Binding Impact 2016"/>
      <sheetName val="BI by Region per year"/>
      <sheetName val="Figure 8"/>
      <sheetName val="Figure 9"/>
      <sheetName val="Binding I-C Limit Setters 2017"/>
      <sheetName val="Binding I-C Limit Setters 2016"/>
      <sheetName val="Binding I-C Histogram data"/>
      <sheetName val="Terranora Histogram"/>
      <sheetName val="Figure 10"/>
      <sheetName val="QNI Histogram"/>
      <sheetName val="Figure 11"/>
      <sheetName val="Basslink Histogram"/>
      <sheetName val="Figure 12"/>
      <sheetName val="VIC1-NSW1 Histogram"/>
      <sheetName val="Figure 13"/>
      <sheetName val="V-SA Histogram"/>
      <sheetName val="Figure 14"/>
      <sheetName val="Murraylink Histogram"/>
      <sheetName val="Figure 15"/>
      <sheetName val="Outages 2017"/>
      <sheetName val="Outages 2016"/>
      <sheetName val="Submit Times"/>
      <sheetName val="Figure 16"/>
      <sheetName val="2017 outages"/>
      <sheetName val="2016 outages"/>
      <sheetName val="2015 outages"/>
      <sheetName val="2014 outages"/>
      <sheetName val="2013 outages"/>
      <sheetName val="All_the_Stats_for_2017"/>
    </sheetNames>
    <sheetDataSet>
      <sheetData sheetId="0"/>
      <sheetData sheetId="1"/>
      <sheetData sheetId="2"/>
      <sheetData sheetId="3"/>
      <sheetData sheetId="4" refreshError="1"/>
      <sheetData sheetId="5"/>
      <sheetData sheetId="6" refreshError="1"/>
      <sheetData sheetId="7"/>
      <sheetData sheetId="8" refreshError="1"/>
      <sheetData sheetId="9"/>
      <sheetData sheetId="10"/>
      <sheetData sheetId="11"/>
      <sheetData sheetId="12" refreshError="1"/>
      <sheetData sheetId="13"/>
      <sheetData sheetId="14"/>
      <sheetData sheetId="15"/>
      <sheetData sheetId="16" refreshError="1"/>
      <sheetData sheetId="17"/>
      <sheetData sheetId="18" refreshError="1"/>
      <sheetData sheetId="19"/>
      <sheetData sheetId="20" refreshError="1"/>
      <sheetData sheetId="21"/>
      <sheetData sheetId="22"/>
      <sheetData sheetId="23"/>
      <sheetData sheetId="24" refreshError="1"/>
      <sheetData sheetId="25" refreshError="1"/>
      <sheetData sheetId="26"/>
      <sheetData sheetId="27"/>
      <sheetData sheetId="28"/>
      <sheetData sheetId="29"/>
      <sheetData sheetId="30" refreshError="1"/>
      <sheetData sheetId="31"/>
      <sheetData sheetId="32" refreshError="1"/>
      <sheetData sheetId="33"/>
      <sheetData sheetId="34" refreshError="1"/>
      <sheetData sheetId="35"/>
      <sheetData sheetId="36" refreshError="1"/>
      <sheetData sheetId="37"/>
      <sheetData sheetId="38" refreshError="1"/>
      <sheetData sheetId="39"/>
      <sheetData sheetId="40" refreshError="1"/>
      <sheetData sheetId="41"/>
      <sheetData sheetId="42"/>
      <sheetData sheetId="43">
        <row r="5">
          <cell r="J5" t="str">
            <v>Unplanned</v>
          </cell>
        </row>
      </sheetData>
      <sheetData sheetId="44" refreshError="1"/>
      <sheetData sheetId="45"/>
      <sheetData sheetId="46"/>
      <sheetData sheetId="47"/>
      <sheetData sheetId="48"/>
      <sheetData sheetId="49"/>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IDs used"/>
      <sheetName val="Equations By Region"/>
      <sheetName val="Figure 1"/>
      <sheetName val="Equations By Limit Type"/>
      <sheetName val="Figure 2"/>
      <sheetName val="Constraint Changes by Year"/>
      <sheetName val="Figure 3"/>
      <sheetName val="Binding 2015"/>
      <sheetName val="Binding 2014"/>
      <sheetName val="Binding per month"/>
      <sheetName val="Figure 4"/>
      <sheetName val="Binding FCAS 2015"/>
      <sheetName val="Binding FCAS 2014"/>
      <sheetName val="Binding by Region per year"/>
      <sheetName val="Figure 5"/>
      <sheetName val="Binding by Type per year"/>
      <sheetName val="Figure 6"/>
      <sheetName val="Binding+MI NIL vs Outage"/>
      <sheetName val="Figure 7"/>
      <sheetName val="Market Impact 2015"/>
      <sheetName val="Market Impact 2014"/>
      <sheetName val="MI by Region per year"/>
      <sheetName val="Figure 8"/>
      <sheetName val="Figure 9"/>
      <sheetName val="Binding I-C Limit Setters 2015"/>
      <sheetName val="Binding I-C Limit Setters 2014"/>
      <sheetName val="Binding I-C Histogram data"/>
      <sheetName val="Terranora Histogram"/>
      <sheetName val="Figure 10"/>
      <sheetName val="QNI Histogram"/>
      <sheetName val="Figure 11"/>
      <sheetName val="Basslink Histogram"/>
      <sheetName val="Figure 12"/>
      <sheetName val="VIC1-NSW1 Histogram"/>
      <sheetName val="Figure 13"/>
      <sheetName val="V-SA Histogram"/>
      <sheetName val="Figure 14"/>
      <sheetName val="Murraylink Histogram"/>
      <sheetName val="Figure 15"/>
      <sheetName val="Outages 2015"/>
      <sheetName val="Outages 2014"/>
      <sheetName val="Submit Times"/>
      <sheetName val="Figure 16"/>
      <sheetName val="2015 outages"/>
      <sheetName val="2014 outages"/>
      <sheetName val="2013 outages"/>
      <sheetName val="2012 outages"/>
      <sheetName val="2011 outages"/>
      <sheetName val="All the Stats for 2015"/>
      <sheetName val="All the Stats for 2015.xls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8">
          <cell r="A8" t="str">
            <v>Negative Residues</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789" totalsRowShown="0" headerRowDxfId="52" dataDxfId="51">
  <autoFilter ref="A1:F789" xr:uid="{00000000-0009-0000-0100-000001000000}"/>
  <tableColumns count="6">
    <tableColumn id="1" xr3:uid="{00000000-0010-0000-0000-000001000000}" name="Constraint Equation ID" dataDxfId="50"/>
    <tableColumn id="2" xr3:uid="{00000000-0010-0000-0000-000002000000}" name="2019 Hours " dataDxfId="49"/>
    <tableColumn id="6" xr3:uid="{00000000-0010-0000-0000-000006000000}" name="2018 Hours" dataDxfId="48"/>
    <tableColumn id="3" xr3:uid="{00000000-0010-0000-0000-000003000000}" name="Description" dataDxfId="47"/>
    <tableColumn id="4" xr3:uid="{00000000-0010-0000-0000-000004000000}" name="Type" dataDxfId="46"/>
    <tableColumn id="5" xr3:uid="{00000000-0010-0000-0000-000005000000}" name="Region" dataDxfId="4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E271" totalsRowShown="0" headerRowDxfId="43" dataDxfId="41" headerRowBorderDxfId="42">
  <autoFilter ref="A1:E271" xr:uid="{00000000-0009-0000-0100-000002000000}"/>
  <tableColumns count="5">
    <tableColumn id="1" xr3:uid="{00000000-0010-0000-0100-000001000000}" name="Constraint Equation ID" dataDxfId="40"/>
    <tableColumn id="2" xr3:uid="{00000000-0010-0000-0100-000002000000}" name="2019 Hours " dataDxfId="39"/>
    <tableColumn id="5" xr3:uid="{00000000-0010-0000-0100-000005000000}" name="2018 Hours" dataDxfId="38"/>
    <tableColumn id="3" xr3:uid="{00000000-0010-0000-0100-000003000000}" name="Description" dataDxfId="37"/>
    <tableColumn id="4" xr3:uid="{00000000-0010-0000-0100-000004000000}" name="Type" dataDxfId="3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H849" totalsRowShown="0" headerRowDxfId="34" dataDxfId="33">
  <autoFilter ref="A1:H849" xr:uid="{00000000-0009-0000-0100-000003000000}"/>
  <tableColumns count="8">
    <tableColumn id="1" xr3:uid="{00000000-0010-0000-0200-000001000000}" name="Constraint Equation ID" dataDxfId="32"/>
    <tableColumn id="2" xr3:uid="{00000000-0010-0000-0200-000002000000}" name="2019 Marginal Values " dataDxfId="31"/>
    <tableColumn id="7" xr3:uid="{00000000-0010-0000-0200-000007000000}" name="2018 Marginal Values" dataDxfId="30"/>
    <tableColumn id="3" xr3:uid="{00000000-0010-0000-0200-000003000000}" name="2019 Hours " dataDxfId="29"/>
    <tableColumn id="8" xr3:uid="{00000000-0010-0000-0200-000008000000}" name="2018 Hours" dataDxfId="28"/>
    <tableColumn id="4" xr3:uid="{00000000-0010-0000-0200-000004000000}" name="Description" dataDxfId="27"/>
    <tableColumn id="5" xr3:uid="{00000000-0010-0000-0200-000005000000}" name="Type" dataDxfId="26"/>
    <tableColumn id="6" xr3:uid="{00000000-0010-0000-0200-000006000000}" name="Region" dataDxfId="25"/>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F956" totalsRowShown="0" headerRowDxfId="23" dataDxfId="22">
  <autoFilter ref="A1:F956" xr:uid="{00000000-0009-0000-0100-000004000000}"/>
  <tableColumns count="6">
    <tableColumn id="1" xr3:uid="{00000000-0010-0000-0300-000001000000}" name="Interconnector Direction" dataDxfId="21"/>
    <tableColumn id="2" xr3:uid="{00000000-0010-0000-0300-000002000000}" name="Constraint Equation ID" dataDxfId="20"/>
    <tableColumn id="3" xr3:uid="{00000000-0010-0000-0300-000003000000}" name="2019 Hours " dataDxfId="19"/>
    <tableColumn id="6" xr3:uid="{00000000-0010-0000-0300-000006000000}" name="2018 Hours" dataDxfId="18"/>
    <tableColumn id="4" xr3:uid="{00000000-0010-0000-0300-000004000000}" name="Description" dataDxfId="17"/>
    <tableColumn id="5" xr3:uid="{00000000-0010-0000-0300-000005000000}" name="Type" dataDxfId="1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D270" totalsRowShown="0" headerRowDxfId="15" dataDxfId="14">
  <autoFilter ref="A1:D270" xr:uid="{00000000-0009-0000-0100-000005000000}"/>
  <tableColumns count="4">
    <tableColumn id="1" xr3:uid="{00000000-0010-0000-0400-000001000000}" name="Constraint Set ID" dataDxfId="13"/>
    <tableColumn id="4" xr3:uid="{00000000-0010-0000-0400-000004000000}" name="2019 Days" dataDxfId="12"/>
    <tableColumn id="2" xr3:uid="{00000000-0010-0000-0400-000002000000}" name="2018 Days" dataDxfId="11"/>
    <tableColumn id="3" xr3:uid="{00000000-0010-0000-0400-000003000000}" name="Description" dataDxfId="10"/>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E42" totalsRowShown="0" headerRowDxfId="9" dataDxfId="8" dataCellStyle="Normal 2">
  <autoFilter ref="A1:E42" xr:uid="{00000000-0009-0000-0100-000006000000}"/>
  <tableColumns count="5">
    <tableColumn id="1" xr3:uid="{00000000-0010-0000-0500-000001000000}" name="Column1" dataDxfId="7" dataCellStyle="Normal 2"/>
    <tableColumn id="2" xr3:uid="{00000000-0010-0000-0500-000002000000}" name="Unplanned" dataDxfId="6" dataCellStyle="Normal 2"/>
    <tableColumn id="3" xr3:uid="{00000000-0010-0000-0500-000003000000}" name="Short Notice" dataDxfId="5" dataCellStyle="Normal 2"/>
    <tableColumn id="4" xr3:uid="{00000000-0010-0000-0500-000004000000}" name="≤ 30 days" dataDxfId="4" dataCellStyle="Normal 2"/>
    <tableColumn id="5" xr3:uid="{00000000-0010-0000-0500-000005000000}" name="&gt; 30 days" dataDxfId="3" dataCellStyle="Normal 2"/>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D30" totalsRowShown="0">
  <autoFilter ref="A1:D30" xr:uid="{00000000-0009-0000-0100-000007000000}"/>
  <sortState xmlns:xlrd2="http://schemas.microsoft.com/office/spreadsheetml/2017/richdata2" ref="A2:D30">
    <sortCondition ref="B1:B30"/>
  </sortState>
  <tableColumns count="4">
    <tableColumn id="1" xr3:uid="{00000000-0010-0000-0600-000001000000}" name="PROJECT " dataDxfId="2" dataCellStyle="Normal 3"/>
    <tableColumn id="2" xr3:uid="{00000000-0010-0000-0600-000002000000}" name="DATE" dataDxfId="1" dataCellStyle="Normal 3"/>
    <tableColumn id="3" xr3:uid="{00000000-0010-0000-0600-000003000000}" name="REGION"/>
    <tableColumn id="4" xr3:uid="{00000000-0010-0000-0600-000004000000}" name="NOTES" dataDxfId="0" dataCellStyle="Normal 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8"/>
  <sheetViews>
    <sheetView tabSelected="1" workbookViewId="0">
      <selection activeCell="A2" sqref="A2"/>
    </sheetView>
  </sheetViews>
  <sheetFormatPr defaultColWidth="8.75" defaultRowHeight="14.25" x14ac:dyDescent="0.2"/>
  <cols>
    <col min="1" max="16384" width="8.75" style="7"/>
  </cols>
  <sheetData>
    <row r="1" spans="1:10" ht="19.5" x14ac:dyDescent="0.2">
      <c r="A1" s="6" t="s">
        <v>1146</v>
      </c>
      <c r="B1" s="6"/>
      <c r="C1" s="6"/>
      <c r="D1" s="6"/>
      <c r="E1" s="6"/>
      <c r="F1" s="6"/>
      <c r="G1" s="6"/>
      <c r="H1" s="6"/>
      <c r="I1" s="6"/>
      <c r="J1" s="6"/>
    </row>
    <row r="2" spans="1:10" ht="19.5" x14ac:dyDescent="0.2">
      <c r="A2" s="6" t="s">
        <v>432</v>
      </c>
      <c r="B2" s="6"/>
      <c r="C2" s="6"/>
      <c r="D2" s="6"/>
      <c r="E2" s="6"/>
      <c r="F2" s="6"/>
      <c r="G2" s="6"/>
      <c r="H2" s="6"/>
      <c r="I2" s="6"/>
      <c r="J2" s="6"/>
    </row>
    <row r="3" spans="1:10" ht="19.5" x14ac:dyDescent="0.2">
      <c r="A3" s="6"/>
      <c r="B3" s="6"/>
      <c r="C3" s="6"/>
      <c r="D3" s="6"/>
      <c r="E3" s="6"/>
      <c r="F3" s="6"/>
      <c r="G3" s="6"/>
      <c r="H3" s="6"/>
      <c r="I3" s="6"/>
      <c r="J3" s="6"/>
    </row>
    <row r="4" spans="1:10" x14ac:dyDescent="0.2">
      <c r="A4" s="79" t="s">
        <v>645</v>
      </c>
      <c r="B4" s="79"/>
      <c r="C4" s="79"/>
      <c r="D4" s="79"/>
      <c r="E4" s="79"/>
      <c r="F4" s="79"/>
      <c r="G4" s="79"/>
      <c r="H4" s="79"/>
      <c r="I4" s="79"/>
      <c r="J4" s="79"/>
    </row>
    <row r="5" spans="1:10" x14ac:dyDescent="0.2">
      <c r="A5" s="81" t="s">
        <v>630</v>
      </c>
      <c r="B5" s="82"/>
      <c r="C5" s="82"/>
      <c r="D5" s="82"/>
      <c r="E5" s="82"/>
      <c r="F5" s="82"/>
      <c r="G5" s="82"/>
      <c r="H5" s="82"/>
      <c r="I5" s="82"/>
      <c r="J5" s="83"/>
    </row>
    <row r="6" spans="1:10" x14ac:dyDescent="0.2">
      <c r="A6" s="79" t="s">
        <v>191</v>
      </c>
      <c r="B6" s="79"/>
      <c r="C6" s="79"/>
      <c r="D6" s="79"/>
      <c r="E6" s="79"/>
      <c r="F6" s="79"/>
      <c r="G6" s="79"/>
      <c r="H6" s="79"/>
      <c r="I6" s="79"/>
      <c r="J6" s="79"/>
    </row>
    <row r="7" spans="1:10" x14ac:dyDescent="0.2">
      <c r="A7" s="7" t="s">
        <v>574</v>
      </c>
    </row>
    <row r="8" spans="1:10" x14ac:dyDescent="0.2">
      <c r="A8" s="84" t="s">
        <v>632</v>
      </c>
      <c r="B8" s="85"/>
      <c r="C8" s="85"/>
      <c r="D8" s="85"/>
      <c r="E8" s="85"/>
      <c r="F8" s="85"/>
      <c r="G8" s="85"/>
      <c r="H8" s="85"/>
      <c r="I8" s="85"/>
      <c r="J8" s="86"/>
    </row>
    <row r="9" spans="1:10" x14ac:dyDescent="0.2">
      <c r="A9" s="84" t="s">
        <v>633</v>
      </c>
      <c r="B9" s="85"/>
      <c r="C9" s="85"/>
      <c r="D9" s="85"/>
      <c r="E9" s="85"/>
      <c r="F9" s="85"/>
      <c r="G9" s="85"/>
      <c r="H9" s="85"/>
      <c r="I9" s="85"/>
      <c r="J9" s="86"/>
    </row>
    <row r="10" spans="1:10" x14ac:dyDescent="0.2">
      <c r="A10" s="7" t="s">
        <v>192</v>
      </c>
    </row>
    <row r="11" spans="1:10" x14ac:dyDescent="0.2">
      <c r="A11" s="7" t="s">
        <v>215</v>
      </c>
    </row>
    <row r="12" spans="1:10" x14ac:dyDescent="0.2">
      <c r="A12" s="7" t="s">
        <v>216</v>
      </c>
    </row>
    <row r="13" spans="1:10" x14ac:dyDescent="0.2">
      <c r="A13" s="84" t="s">
        <v>631</v>
      </c>
      <c r="B13" s="85"/>
      <c r="C13" s="85"/>
      <c r="D13" s="85"/>
      <c r="E13" s="85"/>
      <c r="F13" s="85"/>
      <c r="G13" s="85"/>
      <c r="H13" s="85"/>
      <c r="I13" s="85"/>
      <c r="J13" s="86"/>
    </row>
    <row r="14" spans="1:10" x14ac:dyDescent="0.2">
      <c r="A14" s="7" t="s">
        <v>322</v>
      </c>
    </row>
    <row r="15" spans="1:10" x14ac:dyDescent="0.2">
      <c r="A15" s="80" t="s">
        <v>315</v>
      </c>
      <c r="B15" s="80"/>
      <c r="C15" s="80"/>
      <c r="D15" s="80"/>
      <c r="E15" s="80"/>
      <c r="F15" s="80"/>
      <c r="G15" s="80"/>
      <c r="H15" s="80"/>
      <c r="I15" s="80"/>
      <c r="J15" s="80"/>
    </row>
    <row r="16" spans="1:10" ht="48.75" customHeight="1" x14ac:dyDescent="0.2">
      <c r="A16" s="79" t="s">
        <v>316</v>
      </c>
      <c r="B16" s="79"/>
      <c r="C16" s="79"/>
      <c r="D16" s="79"/>
      <c r="E16" s="79"/>
      <c r="F16" s="79"/>
      <c r="G16" s="79"/>
      <c r="H16" s="79"/>
      <c r="I16" s="79"/>
      <c r="J16" s="79"/>
    </row>
    <row r="18" spans="1:10" x14ac:dyDescent="0.2">
      <c r="A18" s="12" t="str">
        <f>HYPERLINK("[NEM Constraint Report 2018 summary data.xlsx]Disclaimer!A1", "Go to Disclaimer page")</f>
        <v>Go to Disclaimer page</v>
      </c>
    </row>
    <row r="20" spans="1:10" ht="15" x14ac:dyDescent="0.25">
      <c r="A20" s="55" t="s">
        <v>636</v>
      </c>
    </row>
    <row r="21" spans="1:10" ht="29.25" customHeight="1" x14ac:dyDescent="0.2">
      <c r="A21" s="87" t="s">
        <v>637</v>
      </c>
      <c r="B21" s="88"/>
      <c r="C21" s="88"/>
      <c r="D21" s="88"/>
      <c r="E21" s="88"/>
      <c r="F21" s="88"/>
      <c r="G21" s="88"/>
      <c r="H21" s="88"/>
      <c r="I21" s="88"/>
      <c r="J21" s="89"/>
    </row>
    <row r="22" spans="1:10" ht="29.25" customHeight="1" x14ac:dyDescent="0.2">
      <c r="A22" s="87" t="s">
        <v>638</v>
      </c>
      <c r="B22" s="88"/>
      <c r="C22" s="88"/>
      <c r="D22" s="88"/>
      <c r="E22" s="88"/>
      <c r="F22" s="88"/>
      <c r="G22" s="88"/>
      <c r="H22" s="88"/>
      <c r="I22" s="88"/>
      <c r="J22" s="89"/>
    </row>
    <row r="23" spans="1:10" ht="26.25" customHeight="1" x14ac:dyDescent="0.2">
      <c r="A23" s="87" t="s">
        <v>639</v>
      </c>
      <c r="B23" s="88"/>
      <c r="C23" s="88"/>
      <c r="D23" s="88"/>
      <c r="E23" s="88"/>
      <c r="F23" s="88"/>
      <c r="G23" s="88"/>
      <c r="H23" s="88"/>
      <c r="I23" s="88"/>
      <c r="J23" s="89"/>
    </row>
    <row r="24" spans="1:10" x14ac:dyDescent="0.2">
      <c r="A24" s="87" t="s">
        <v>640</v>
      </c>
      <c r="B24" s="88"/>
      <c r="C24" s="88"/>
      <c r="D24" s="88"/>
      <c r="E24" s="88"/>
      <c r="F24" s="88"/>
      <c r="G24" s="88"/>
      <c r="H24" s="88"/>
      <c r="I24" s="88"/>
      <c r="J24" s="89"/>
    </row>
    <row r="25" spans="1:10" x14ac:dyDescent="0.2">
      <c r="A25" s="87" t="s">
        <v>641</v>
      </c>
      <c r="B25" s="88"/>
      <c r="C25" s="88"/>
      <c r="D25" s="88"/>
      <c r="E25" s="88"/>
      <c r="F25" s="88"/>
      <c r="G25" s="88"/>
      <c r="H25" s="88"/>
      <c r="I25" s="88"/>
      <c r="J25" s="89"/>
    </row>
    <row r="27" spans="1:10" ht="15" x14ac:dyDescent="0.25">
      <c r="A27" s="55" t="s">
        <v>635</v>
      </c>
    </row>
    <row r="28" spans="1:10" ht="42.95" customHeight="1" x14ac:dyDescent="0.2">
      <c r="A28" s="87" t="s">
        <v>634</v>
      </c>
      <c r="B28" s="88"/>
      <c r="C28" s="88"/>
      <c r="D28" s="88"/>
      <c r="E28" s="88"/>
      <c r="F28" s="88"/>
      <c r="G28" s="88"/>
      <c r="H28" s="88"/>
      <c r="I28" s="88"/>
      <c r="J28" s="89"/>
    </row>
  </sheetData>
  <mergeCells count="14">
    <mergeCell ref="A28:J28"/>
    <mergeCell ref="A21:J21"/>
    <mergeCell ref="A23:J23"/>
    <mergeCell ref="A22:J22"/>
    <mergeCell ref="A24:J24"/>
    <mergeCell ref="A25:J25"/>
    <mergeCell ref="A4:J4"/>
    <mergeCell ref="A6:J6"/>
    <mergeCell ref="A15:J15"/>
    <mergeCell ref="A16:J16"/>
    <mergeCell ref="A5:J5"/>
    <mergeCell ref="A9:J9"/>
    <mergeCell ref="A13:J13"/>
    <mergeCell ref="A8:J8"/>
  </mergeCells>
  <pageMargins left="0.7" right="0.7" top="0.75" bottom="0.75" header="0.3" footer="0.3"/>
  <pageSetup paperSize="9" fitToHeight="0" orientation="landscape"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E42"/>
  <sheetViews>
    <sheetView zoomScaleSheetLayoutView="100" workbookViewId="0">
      <pane ySplit="1" topLeftCell="A2" activePane="bottomLeft" state="frozen"/>
      <selection activeCell="A7" sqref="A7"/>
      <selection pane="bottomLeft" activeCell="K32" sqref="K32"/>
    </sheetView>
  </sheetViews>
  <sheetFormatPr defaultColWidth="8.75" defaultRowHeight="15" x14ac:dyDescent="0.25"/>
  <cols>
    <col min="1" max="1" width="15.75" style="9" bestFit="1" customWidth="1"/>
    <col min="2" max="2" width="16" style="9" bestFit="1" customWidth="1"/>
    <col min="3" max="3" width="18.875" style="9" bestFit="1" customWidth="1"/>
    <col min="4" max="4" width="14.375" style="9" bestFit="1" customWidth="1"/>
    <col min="5" max="5" width="14.875" style="9" bestFit="1" customWidth="1"/>
    <col min="6" max="16384" width="8.75" style="9"/>
  </cols>
  <sheetData>
    <row r="1" spans="1:5" x14ac:dyDescent="0.25">
      <c r="A1" s="9" t="s">
        <v>644</v>
      </c>
      <c r="B1" s="9" t="s">
        <v>223</v>
      </c>
      <c r="C1" s="9" t="s">
        <v>224</v>
      </c>
      <c r="D1" s="9" t="s">
        <v>225</v>
      </c>
      <c r="E1" s="9" t="s">
        <v>226</v>
      </c>
    </row>
    <row r="2" spans="1:5" x14ac:dyDescent="0.25">
      <c r="A2" s="77" t="s">
        <v>3238</v>
      </c>
      <c r="B2" s="77">
        <v>27</v>
      </c>
      <c r="C2" s="77">
        <v>60</v>
      </c>
      <c r="D2" s="77">
        <v>8</v>
      </c>
      <c r="E2" s="77">
        <v>2</v>
      </c>
    </row>
    <row r="3" spans="1:5" x14ac:dyDescent="0.25">
      <c r="A3" s="78">
        <v>2016</v>
      </c>
      <c r="B3" s="77">
        <v>24</v>
      </c>
      <c r="C3" s="77">
        <v>36</v>
      </c>
      <c r="D3" s="77">
        <v>7</v>
      </c>
      <c r="E3" s="77">
        <v>1</v>
      </c>
    </row>
    <row r="4" spans="1:5" x14ac:dyDescent="0.25">
      <c r="A4" s="78">
        <v>2017</v>
      </c>
      <c r="B4" s="77">
        <v>20</v>
      </c>
      <c r="C4" s="77">
        <v>33</v>
      </c>
      <c r="D4" s="77">
        <v>5</v>
      </c>
      <c r="E4" s="77">
        <v>4</v>
      </c>
    </row>
    <row r="5" spans="1:5" x14ac:dyDescent="0.25">
      <c r="A5" s="78">
        <v>2018</v>
      </c>
      <c r="B5" s="77">
        <v>21</v>
      </c>
      <c r="C5" s="77">
        <v>74</v>
      </c>
      <c r="D5" s="77">
        <v>15</v>
      </c>
      <c r="E5" s="77">
        <v>3</v>
      </c>
    </row>
    <row r="6" spans="1:5" x14ac:dyDescent="0.25">
      <c r="A6" s="78">
        <v>2019</v>
      </c>
      <c r="B6" s="77">
        <v>17</v>
      </c>
      <c r="C6" s="77">
        <v>58</v>
      </c>
      <c r="D6" s="77">
        <v>24</v>
      </c>
      <c r="E6" s="77">
        <v>1</v>
      </c>
    </row>
    <row r="7" spans="1:5" x14ac:dyDescent="0.25">
      <c r="A7" s="77"/>
      <c r="B7" s="77"/>
      <c r="C7" s="77"/>
      <c r="D7" s="77"/>
      <c r="E7" s="77"/>
    </row>
    <row r="8" spans="1:5" x14ac:dyDescent="0.25">
      <c r="A8" s="77" t="s">
        <v>3239</v>
      </c>
      <c r="B8" s="77">
        <v>447</v>
      </c>
      <c r="C8" s="77">
        <v>918</v>
      </c>
      <c r="D8" s="77">
        <v>1003</v>
      </c>
      <c r="E8" s="77">
        <v>231</v>
      </c>
    </row>
    <row r="9" spans="1:5" x14ac:dyDescent="0.25">
      <c r="A9" s="78">
        <v>2016</v>
      </c>
      <c r="B9" s="77">
        <v>110</v>
      </c>
      <c r="C9" s="77">
        <v>266</v>
      </c>
      <c r="D9" s="77">
        <v>309</v>
      </c>
      <c r="E9" s="77">
        <v>176</v>
      </c>
    </row>
    <row r="10" spans="1:5" x14ac:dyDescent="0.25">
      <c r="A10" s="78">
        <v>2017</v>
      </c>
      <c r="B10" s="77">
        <v>281</v>
      </c>
      <c r="C10" s="77">
        <v>687</v>
      </c>
      <c r="D10" s="77">
        <v>907</v>
      </c>
      <c r="E10" s="77">
        <v>426</v>
      </c>
    </row>
    <row r="11" spans="1:5" x14ac:dyDescent="0.25">
      <c r="A11" s="78">
        <v>2018</v>
      </c>
      <c r="B11" s="77">
        <v>417</v>
      </c>
      <c r="C11" s="77">
        <v>863</v>
      </c>
      <c r="D11" s="77">
        <v>973</v>
      </c>
      <c r="E11" s="77">
        <v>804</v>
      </c>
    </row>
    <row r="12" spans="1:5" x14ac:dyDescent="0.25">
      <c r="A12" s="78">
        <v>2019</v>
      </c>
      <c r="B12" s="77">
        <v>352</v>
      </c>
      <c r="C12" s="77">
        <v>852</v>
      </c>
      <c r="D12" s="77">
        <v>1077</v>
      </c>
      <c r="E12" s="77">
        <v>835</v>
      </c>
    </row>
    <row r="13" spans="1:5" x14ac:dyDescent="0.25">
      <c r="A13" s="77"/>
      <c r="B13" s="77"/>
      <c r="C13" s="77"/>
      <c r="D13" s="77"/>
      <c r="E13" s="77"/>
    </row>
    <row r="14" spans="1:5" x14ac:dyDescent="0.25">
      <c r="A14" s="77" t="s">
        <v>3240</v>
      </c>
      <c r="B14" s="77">
        <v>0</v>
      </c>
      <c r="C14" s="77">
        <v>17</v>
      </c>
      <c r="D14" s="77">
        <v>59</v>
      </c>
      <c r="E14" s="77">
        <v>0</v>
      </c>
    </row>
    <row r="15" spans="1:5" x14ac:dyDescent="0.25">
      <c r="A15" s="78">
        <v>2016</v>
      </c>
      <c r="B15" s="77">
        <v>3</v>
      </c>
      <c r="C15" s="77">
        <v>26</v>
      </c>
      <c r="D15" s="77">
        <v>40</v>
      </c>
      <c r="E15" s="77">
        <v>0</v>
      </c>
    </row>
    <row r="16" spans="1:5" x14ac:dyDescent="0.25">
      <c r="A16" s="78">
        <v>2017</v>
      </c>
      <c r="B16" s="77">
        <v>4</v>
      </c>
      <c r="C16" s="77">
        <v>28</v>
      </c>
      <c r="D16" s="77">
        <v>61</v>
      </c>
      <c r="E16" s="77">
        <v>0</v>
      </c>
    </row>
    <row r="17" spans="1:5" x14ac:dyDescent="0.25">
      <c r="A17" s="78">
        <v>2018</v>
      </c>
      <c r="B17" s="77">
        <v>8</v>
      </c>
      <c r="C17" s="77">
        <v>5</v>
      </c>
      <c r="D17" s="77">
        <v>29</v>
      </c>
      <c r="E17" s="77">
        <v>0</v>
      </c>
    </row>
    <row r="18" spans="1:5" x14ac:dyDescent="0.25">
      <c r="A18" s="78">
        <v>2019</v>
      </c>
      <c r="B18" s="77">
        <v>4</v>
      </c>
      <c r="C18" s="77">
        <v>17</v>
      </c>
      <c r="D18" s="77">
        <v>39</v>
      </c>
      <c r="E18" s="77">
        <v>0</v>
      </c>
    </row>
    <row r="19" spans="1:5" x14ac:dyDescent="0.25">
      <c r="A19" s="77"/>
      <c r="B19" s="77"/>
      <c r="C19" s="77"/>
      <c r="D19" s="77"/>
      <c r="E19" s="77"/>
    </row>
    <row r="20" spans="1:5" x14ac:dyDescent="0.25">
      <c r="A20" s="77" t="s">
        <v>3241</v>
      </c>
      <c r="B20" s="77">
        <v>1076</v>
      </c>
      <c r="C20" s="77">
        <v>3173</v>
      </c>
      <c r="D20" s="77">
        <v>6415</v>
      </c>
      <c r="E20" s="77">
        <v>100</v>
      </c>
    </row>
    <row r="21" spans="1:5" x14ac:dyDescent="0.25">
      <c r="A21" s="78">
        <v>2016</v>
      </c>
      <c r="B21" s="77">
        <v>273</v>
      </c>
      <c r="C21" s="77">
        <v>885</v>
      </c>
      <c r="D21" s="77">
        <v>2265</v>
      </c>
      <c r="E21" s="77">
        <v>17</v>
      </c>
    </row>
    <row r="22" spans="1:5" x14ac:dyDescent="0.25">
      <c r="A22" s="78">
        <v>2017</v>
      </c>
      <c r="B22" s="77">
        <v>1796</v>
      </c>
      <c r="C22" s="77">
        <v>5071</v>
      </c>
      <c r="D22" s="77">
        <v>11266</v>
      </c>
      <c r="E22" s="77">
        <v>195</v>
      </c>
    </row>
    <row r="23" spans="1:5" x14ac:dyDescent="0.25">
      <c r="A23" s="78">
        <v>2018</v>
      </c>
      <c r="B23" s="77">
        <v>2020</v>
      </c>
      <c r="C23" s="77">
        <v>5841</v>
      </c>
      <c r="D23" s="77">
        <v>13383</v>
      </c>
      <c r="E23" s="77">
        <v>222</v>
      </c>
    </row>
    <row r="24" spans="1:5" x14ac:dyDescent="0.25">
      <c r="A24" s="78">
        <v>2019</v>
      </c>
      <c r="B24" s="77">
        <v>2040</v>
      </c>
      <c r="C24" s="77">
        <v>5250</v>
      </c>
      <c r="D24" s="77">
        <v>8042</v>
      </c>
      <c r="E24" s="77">
        <v>2334</v>
      </c>
    </row>
    <row r="25" spans="1:5" x14ac:dyDescent="0.25">
      <c r="A25" s="77"/>
      <c r="B25" s="77"/>
      <c r="C25" s="77"/>
      <c r="D25" s="77"/>
      <c r="E25" s="77"/>
    </row>
    <row r="26" spans="1:5" x14ac:dyDescent="0.25">
      <c r="A26" s="77" t="s">
        <v>3242</v>
      </c>
      <c r="B26" s="77">
        <v>197</v>
      </c>
      <c r="C26" s="77">
        <v>1119</v>
      </c>
      <c r="D26" s="77">
        <v>918</v>
      </c>
      <c r="E26" s="77">
        <v>86</v>
      </c>
    </row>
    <row r="27" spans="1:5" x14ac:dyDescent="0.25">
      <c r="A27" s="78">
        <v>2016</v>
      </c>
      <c r="B27" s="77">
        <v>170</v>
      </c>
      <c r="C27" s="77">
        <v>876</v>
      </c>
      <c r="D27" s="77">
        <v>695</v>
      </c>
      <c r="E27" s="77">
        <v>97</v>
      </c>
    </row>
    <row r="28" spans="1:5" x14ac:dyDescent="0.25">
      <c r="A28" s="78">
        <v>2017</v>
      </c>
      <c r="B28" s="77">
        <v>316</v>
      </c>
      <c r="C28" s="77">
        <v>1484</v>
      </c>
      <c r="D28" s="77">
        <v>1208</v>
      </c>
      <c r="E28" s="77">
        <v>80</v>
      </c>
    </row>
    <row r="29" spans="1:5" x14ac:dyDescent="0.25">
      <c r="A29" s="78">
        <v>2018</v>
      </c>
      <c r="B29" s="77">
        <v>304</v>
      </c>
      <c r="C29" s="77">
        <v>1467</v>
      </c>
      <c r="D29" s="77">
        <v>970</v>
      </c>
      <c r="E29" s="77">
        <v>54</v>
      </c>
    </row>
    <row r="30" spans="1:5" x14ac:dyDescent="0.25">
      <c r="A30" s="78">
        <v>2019</v>
      </c>
      <c r="B30" s="77">
        <v>364</v>
      </c>
      <c r="C30" s="77">
        <v>1387</v>
      </c>
      <c r="D30" s="77">
        <v>1588</v>
      </c>
      <c r="E30" s="77">
        <v>69</v>
      </c>
    </row>
    <row r="31" spans="1:5" x14ac:dyDescent="0.25">
      <c r="A31" s="77"/>
      <c r="B31" s="77"/>
      <c r="C31" s="77"/>
      <c r="D31" s="77"/>
      <c r="E31" s="77"/>
    </row>
    <row r="32" spans="1:5" x14ac:dyDescent="0.25">
      <c r="A32" s="77" t="s">
        <v>3243</v>
      </c>
      <c r="B32" s="77">
        <v>128</v>
      </c>
      <c r="C32" s="77">
        <v>629</v>
      </c>
      <c r="D32" s="77">
        <v>993</v>
      </c>
      <c r="E32" s="77">
        <v>302</v>
      </c>
    </row>
    <row r="33" spans="1:5" x14ac:dyDescent="0.25">
      <c r="A33" s="78">
        <v>2016</v>
      </c>
      <c r="B33" s="77">
        <v>19</v>
      </c>
      <c r="C33" s="77">
        <v>88</v>
      </c>
      <c r="D33" s="77">
        <v>166</v>
      </c>
      <c r="E33" s="77">
        <v>32</v>
      </c>
    </row>
    <row r="34" spans="1:5" x14ac:dyDescent="0.25">
      <c r="A34" s="78">
        <v>2017</v>
      </c>
      <c r="B34" s="77">
        <v>89</v>
      </c>
      <c r="C34" s="77">
        <v>472</v>
      </c>
      <c r="D34" s="77">
        <v>602</v>
      </c>
      <c r="E34" s="77">
        <v>323</v>
      </c>
    </row>
    <row r="35" spans="1:5" x14ac:dyDescent="0.25">
      <c r="A35" s="78">
        <v>2018</v>
      </c>
      <c r="B35" s="77">
        <v>171</v>
      </c>
      <c r="C35" s="77">
        <v>577</v>
      </c>
      <c r="D35" s="77">
        <v>637</v>
      </c>
      <c r="E35" s="77">
        <v>238</v>
      </c>
    </row>
    <row r="36" spans="1:5" x14ac:dyDescent="0.25">
      <c r="A36" s="78">
        <v>2019</v>
      </c>
      <c r="B36" s="77">
        <v>198</v>
      </c>
      <c r="C36" s="77">
        <v>500</v>
      </c>
      <c r="D36" s="77">
        <v>1069</v>
      </c>
      <c r="E36" s="77">
        <v>340</v>
      </c>
    </row>
    <row r="37" spans="1:5" x14ac:dyDescent="0.25">
      <c r="A37" s="77"/>
      <c r="B37" s="77"/>
      <c r="C37" s="77"/>
      <c r="D37" s="77"/>
      <c r="E37" s="77"/>
    </row>
    <row r="38" spans="1:5" x14ac:dyDescent="0.25">
      <c r="A38" s="77" t="s">
        <v>3244</v>
      </c>
      <c r="B38" s="77">
        <v>161</v>
      </c>
      <c r="C38" s="77">
        <v>678</v>
      </c>
      <c r="D38" s="77">
        <v>1290</v>
      </c>
      <c r="E38" s="77">
        <v>764</v>
      </c>
    </row>
    <row r="39" spans="1:5" x14ac:dyDescent="0.25">
      <c r="A39" s="78">
        <v>2016</v>
      </c>
      <c r="B39" s="77">
        <v>116</v>
      </c>
      <c r="C39" s="77">
        <v>472</v>
      </c>
      <c r="D39" s="77">
        <v>973</v>
      </c>
      <c r="E39" s="77">
        <v>506</v>
      </c>
    </row>
    <row r="40" spans="1:5" x14ac:dyDescent="0.25">
      <c r="A40" s="78">
        <v>2017</v>
      </c>
      <c r="B40" s="77">
        <v>277</v>
      </c>
      <c r="C40" s="77">
        <v>911</v>
      </c>
      <c r="D40" s="77">
        <v>1365</v>
      </c>
      <c r="E40" s="77">
        <v>856</v>
      </c>
    </row>
    <row r="41" spans="1:5" x14ac:dyDescent="0.25">
      <c r="A41" s="78">
        <v>2018</v>
      </c>
      <c r="B41" s="77">
        <v>326</v>
      </c>
      <c r="C41" s="77">
        <v>820</v>
      </c>
      <c r="D41" s="77">
        <v>1730</v>
      </c>
      <c r="E41" s="77">
        <v>522</v>
      </c>
    </row>
    <row r="42" spans="1:5" x14ac:dyDescent="0.25">
      <c r="A42" s="78">
        <v>2019</v>
      </c>
      <c r="B42" s="77">
        <v>327</v>
      </c>
      <c r="C42" s="77">
        <v>1066</v>
      </c>
      <c r="D42" s="77">
        <v>1868</v>
      </c>
      <c r="E42" s="77">
        <v>837</v>
      </c>
    </row>
  </sheetData>
  <pageMargins left="0.70866141732283472" right="0.70866141732283472" top="0.74803149606299213" bottom="0.74803149606299213" header="0.31496062992125984" footer="0.31496062992125984"/>
  <pageSetup paperSize="9" fitToHeight="0" orientation="landscape" horizontalDpi="4294967292" verticalDpi="4294967292"/>
  <rowBreaks count="1" manualBreakCount="1">
    <brk id="25" max="16383" man="1"/>
  </rowBreaks>
  <drawing r:id="rId1"/>
  <tableParts count="1">
    <tablePart r:id="rId2"/>
  </tablePar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30"/>
  <sheetViews>
    <sheetView workbookViewId="0">
      <selection activeCell="D10" sqref="D10"/>
    </sheetView>
  </sheetViews>
  <sheetFormatPr defaultColWidth="11" defaultRowHeight="14.25" x14ac:dyDescent="0.2"/>
  <cols>
    <col min="1" max="1" width="39.125" customWidth="1"/>
    <col min="2" max="2" width="17.375" bestFit="1" customWidth="1"/>
    <col min="4" max="4" width="101.375" style="14" customWidth="1"/>
  </cols>
  <sheetData>
    <row r="1" spans="1:4" ht="15" x14ac:dyDescent="0.25">
      <c r="A1" s="21" t="s">
        <v>568</v>
      </c>
      <c r="B1" s="22" t="s">
        <v>569</v>
      </c>
      <c r="C1" s="23" t="s">
        <v>570</v>
      </c>
      <c r="D1" s="24" t="s">
        <v>571</v>
      </c>
    </row>
    <row r="2" spans="1:4" ht="15" x14ac:dyDescent="0.25">
      <c r="A2" s="26" t="s">
        <v>2388</v>
      </c>
      <c r="B2" s="28" t="s">
        <v>2389</v>
      </c>
      <c r="C2" t="s">
        <v>8</v>
      </c>
      <c r="D2" s="26" t="s">
        <v>573</v>
      </c>
    </row>
    <row r="3" spans="1:4" ht="15" x14ac:dyDescent="0.25">
      <c r="A3" s="27" t="s">
        <v>2390</v>
      </c>
      <c r="B3" s="31" t="s">
        <v>2391</v>
      </c>
      <c r="C3" t="s">
        <v>5</v>
      </c>
      <c r="D3" s="26" t="s">
        <v>573</v>
      </c>
    </row>
    <row r="4" spans="1:4" ht="15" x14ac:dyDescent="0.25">
      <c r="A4" s="26" t="s">
        <v>2392</v>
      </c>
      <c r="B4" s="28" t="s">
        <v>2393</v>
      </c>
      <c r="C4" t="s">
        <v>8</v>
      </c>
      <c r="D4" s="26" t="s">
        <v>573</v>
      </c>
    </row>
    <row r="5" spans="1:4" ht="30" x14ac:dyDescent="0.25">
      <c r="A5" s="56" t="s">
        <v>2423</v>
      </c>
      <c r="B5" s="70" t="s">
        <v>2424</v>
      </c>
      <c r="C5" t="s">
        <v>572</v>
      </c>
      <c r="D5" s="71" t="s">
        <v>2425</v>
      </c>
    </row>
    <row r="6" spans="1:4" ht="30" x14ac:dyDescent="0.25">
      <c r="A6" s="56" t="s">
        <v>2428</v>
      </c>
      <c r="B6" s="70">
        <v>43525</v>
      </c>
      <c r="C6" t="s">
        <v>8</v>
      </c>
      <c r="D6" s="71" t="s">
        <v>2429</v>
      </c>
    </row>
    <row r="7" spans="1:4" ht="30" x14ac:dyDescent="0.25">
      <c r="A7" s="56" t="s">
        <v>2426</v>
      </c>
      <c r="B7" s="70">
        <v>43531</v>
      </c>
      <c r="C7" t="s">
        <v>572</v>
      </c>
      <c r="D7" s="71" t="s">
        <v>2427</v>
      </c>
    </row>
    <row r="8" spans="1:4" ht="15" x14ac:dyDescent="0.25">
      <c r="A8" s="56" t="s">
        <v>2394</v>
      </c>
      <c r="B8" s="57" t="s">
        <v>2395</v>
      </c>
      <c r="C8" t="s">
        <v>8</v>
      </c>
      <c r="D8" s="59" t="s">
        <v>573</v>
      </c>
    </row>
    <row r="9" spans="1:4" ht="15" x14ac:dyDescent="0.25">
      <c r="A9" s="72" t="s">
        <v>2441</v>
      </c>
      <c r="B9" s="57" t="s">
        <v>2396</v>
      </c>
      <c r="C9" t="s">
        <v>5</v>
      </c>
      <c r="D9" s="59" t="s">
        <v>573</v>
      </c>
    </row>
    <row r="10" spans="1:4" ht="15" x14ac:dyDescent="0.25">
      <c r="A10" s="27" t="s">
        <v>2397</v>
      </c>
      <c r="B10" s="28" t="s">
        <v>2396</v>
      </c>
      <c r="C10" t="s">
        <v>572</v>
      </c>
      <c r="D10" s="26" t="s">
        <v>573</v>
      </c>
    </row>
    <row r="11" spans="1:4" ht="15" x14ac:dyDescent="0.25">
      <c r="A11" s="30" t="s">
        <v>2398</v>
      </c>
      <c r="B11" s="28" t="s">
        <v>2399</v>
      </c>
      <c r="C11" t="s">
        <v>2</v>
      </c>
      <c r="D11" s="60" t="s">
        <v>573</v>
      </c>
    </row>
    <row r="12" spans="1:4" ht="15" x14ac:dyDescent="0.25">
      <c r="A12" s="72" t="s">
        <v>2442</v>
      </c>
      <c r="B12" s="70">
        <v>43586</v>
      </c>
      <c r="C12" t="s">
        <v>8</v>
      </c>
      <c r="D12" s="71" t="s">
        <v>2430</v>
      </c>
    </row>
    <row r="13" spans="1:4" ht="15" x14ac:dyDescent="0.25">
      <c r="A13" s="26" t="s">
        <v>2400</v>
      </c>
      <c r="B13" s="32" t="s">
        <v>2401</v>
      </c>
      <c r="C13" t="s">
        <v>572</v>
      </c>
      <c r="D13" s="26" t="s">
        <v>573</v>
      </c>
    </row>
    <row r="14" spans="1:4" ht="15" x14ac:dyDescent="0.25">
      <c r="A14" s="29" t="s">
        <v>2402</v>
      </c>
      <c r="B14" s="28" t="s">
        <v>2403</v>
      </c>
      <c r="C14" t="s">
        <v>8</v>
      </c>
      <c r="D14" s="26" t="s">
        <v>573</v>
      </c>
    </row>
    <row r="15" spans="1:4" ht="15" x14ac:dyDescent="0.25">
      <c r="A15" s="25" t="s">
        <v>2404</v>
      </c>
      <c r="B15" s="28" t="s">
        <v>2403</v>
      </c>
      <c r="C15" t="s">
        <v>8</v>
      </c>
      <c r="D15" s="26" t="s">
        <v>573</v>
      </c>
    </row>
    <row r="16" spans="1:4" ht="15" x14ac:dyDescent="0.25">
      <c r="A16" s="26" t="s">
        <v>2405</v>
      </c>
      <c r="B16" s="28" t="s">
        <v>2406</v>
      </c>
      <c r="C16" t="s">
        <v>8</v>
      </c>
      <c r="D16" s="26" t="s">
        <v>573</v>
      </c>
    </row>
    <row r="17" spans="1:4" ht="15" x14ac:dyDescent="0.25">
      <c r="A17" s="56" t="s">
        <v>2407</v>
      </c>
      <c r="B17" s="57" t="s">
        <v>2408</v>
      </c>
      <c r="C17" t="s">
        <v>8</v>
      </c>
      <c r="D17" s="59" t="s">
        <v>573</v>
      </c>
    </row>
    <row r="18" spans="1:4" ht="15" x14ac:dyDescent="0.25">
      <c r="A18" s="25" t="s">
        <v>2409</v>
      </c>
      <c r="B18" s="28" t="s">
        <v>2410</v>
      </c>
      <c r="C18" t="s">
        <v>572</v>
      </c>
      <c r="D18" s="26" t="s">
        <v>573</v>
      </c>
    </row>
    <row r="19" spans="1:4" ht="15" x14ac:dyDescent="0.25">
      <c r="A19" s="29" t="s">
        <v>2411</v>
      </c>
      <c r="B19" s="28" t="s">
        <v>2412</v>
      </c>
      <c r="C19" t="s">
        <v>2</v>
      </c>
      <c r="D19" s="26" t="s">
        <v>573</v>
      </c>
    </row>
    <row r="20" spans="1:4" ht="15" x14ac:dyDescent="0.25">
      <c r="A20" s="25" t="s">
        <v>2413</v>
      </c>
      <c r="B20" s="33" t="s">
        <v>2414</v>
      </c>
      <c r="C20" t="s">
        <v>8</v>
      </c>
      <c r="D20" s="25" t="s">
        <v>573</v>
      </c>
    </row>
    <row r="21" spans="1:4" ht="15" x14ac:dyDescent="0.25">
      <c r="A21" s="72" t="s">
        <v>2443</v>
      </c>
      <c r="B21" s="70">
        <v>43712</v>
      </c>
      <c r="C21" t="s">
        <v>2</v>
      </c>
      <c r="D21" s="71" t="s">
        <v>2431</v>
      </c>
    </row>
    <row r="22" spans="1:4" ht="15" x14ac:dyDescent="0.25">
      <c r="A22" s="72" t="s">
        <v>2436</v>
      </c>
      <c r="B22" s="70">
        <v>43733</v>
      </c>
      <c r="C22" t="s">
        <v>1145</v>
      </c>
      <c r="D22" s="71" t="s">
        <v>2432</v>
      </c>
    </row>
    <row r="23" spans="1:4" ht="15" x14ac:dyDescent="0.25">
      <c r="A23" s="73" t="s">
        <v>2438</v>
      </c>
      <c r="B23" s="34" t="s">
        <v>2415</v>
      </c>
      <c r="C23" t="s">
        <v>5</v>
      </c>
      <c r="D23" s="25" t="s">
        <v>573</v>
      </c>
    </row>
    <row r="24" spans="1:4" ht="15" x14ac:dyDescent="0.25">
      <c r="A24" s="74" t="s">
        <v>2439</v>
      </c>
      <c r="B24" s="28" t="s">
        <v>2415</v>
      </c>
      <c r="C24" t="s">
        <v>5</v>
      </c>
      <c r="D24" s="29" t="s">
        <v>573</v>
      </c>
    </row>
    <row r="25" spans="1:4" ht="15" x14ac:dyDescent="0.25">
      <c r="A25" s="73" t="s">
        <v>2440</v>
      </c>
      <c r="B25" s="28" t="s">
        <v>2416</v>
      </c>
      <c r="C25" t="s">
        <v>5</v>
      </c>
      <c r="D25" s="26" t="s">
        <v>573</v>
      </c>
    </row>
    <row r="26" spans="1:4" ht="30" x14ac:dyDescent="0.25">
      <c r="A26" s="72" t="s">
        <v>2437</v>
      </c>
      <c r="B26" s="70">
        <v>43763</v>
      </c>
      <c r="C26" t="s">
        <v>2</v>
      </c>
      <c r="D26" s="71" t="s">
        <v>2433</v>
      </c>
    </row>
    <row r="27" spans="1:4" ht="30" x14ac:dyDescent="0.25">
      <c r="A27" s="72" t="s">
        <v>2435</v>
      </c>
      <c r="B27" s="70">
        <v>43768</v>
      </c>
      <c r="C27" t="s">
        <v>572</v>
      </c>
      <c r="D27" s="71" t="s">
        <v>2434</v>
      </c>
    </row>
    <row r="28" spans="1:4" ht="15" x14ac:dyDescent="0.25">
      <c r="A28" s="29" t="s">
        <v>2417</v>
      </c>
      <c r="B28" s="28" t="s">
        <v>2418</v>
      </c>
      <c r="C28" t="s">
        <v>2</v>
      </c>
      <c r="D28" s="26" t="s">
        <v>573</v>
      </c>
    </row>
    <row r="29" spans="1:4" ht="15" x14ac:dyDescent="0.25">
      <c r="A29" s="56" t="s">
        <v>2419</v>
      </c>
      <c r="B29" s="57" t="s">
        <v>2420</v>
      </c>
      <c r="C29" t="s">
        <v>1145</v>
      </c>
      <c r="D29" s="59" t="s">
        <v>573</v>
      </c>
    </row>
    <row r="30" spans="1:4" ht="15" x14ac:dyDescent="0.25">
      <c r="A30" s="56" t="s">
        <v>2421</v>
      </c>
      <c r="B30" s="57" t="s">
        <v>2422</v>
      </c>
      <c r="C30" t="s">
        <v>2</v>
      </c>
      <c r="D30" s="59" t="s">
        <v>573</v>
      </c>
    </row>
  </sheetData>
  <pageMargins left="0.75" right="0.75" top="1" bottom="1" header="0.5" footer="0.5"/>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O6"/>
  <sheetViews>
    <sheetView workbookViewId="0"/>
  </sheetViews>
  <sheetFormatPr defaultColWidth="8.75" defaultRowHeight="14.25" x14ac:dyDescent="0.2"/>
  <cols>
    <col min="1" max="1" width="16.125" customWidth="1"/>
  </cols>
  <sheetData>
    <row r="1" spans="1:15" ht="15" x14ac:dyDescent="0.2">
      <c r="A1" s="13" t="s">
        <v>317</v>
      </c>
    </row>
    <row r="2" spans="1:15" ht="11.25" customHeight="1" x14ac:dyDescent="0.2"/>
    <row r="3" spans="1:15" s="14" customFormat="1" ht="45" customHeight="1" x14ac:dyDescent="0.2">
      <c r="A3" s="92" t="s">
        <v>318</v>
      </c>
      <c r="B3" s="92"/>
      <c r="C3" s="92"/>
      <c r="D3" s="92"/>
      <c r="E3" s="92"/>
      <c r="F3" s="92"/>
      <c r="G3" s="92"/>
      <c r="H3" s="92"/>
      <c r="I3" s="92"/>
      <c r="J3" s="92"/>
      <c r="K3" s="92"/>
      <c r="L3" s="92"/>
      <c r="M3" s="92"/>
      <c r="N3" s="92"/>
      <c r="O3" s="92"/>
    </row>
    <row r="4" spans="1:15" s="14" customFormat="1" x14ac:dyDescent="0.2">
      <c r="A4" s="92" t="s">
        <v>319</v>
      </c>
      <c r="B4" s="92"/>
      <c r="C4" s="92"/>
      <c r="D4" s="92"/>
      <c r="E4" s="92"/>
      <c r="F4" s="92"/>
      <c r="G4" s="92"/>
      <c r="H4" s="92"/>
      <c r="I4" s="92"/>
      <c r="J4" s="92"/>
      <c r="K4" s="92"/>
      <c r="L4" s="92"/>
      <c r="M4" s="92"/>
      <c r="N4" s="92"/>
      <c r="O4" s="92"/>
    </row>
    <row r="5" spans="1:15" s="15" customFormat="1" ht="16.5" customHeight="1" x14ac:dyDescent="0.2">
      <c r="A5" s="93" t="s">
        <v>320</v>
      </c>
      <c r="B5" s="93"/>
      <c r="C5" s="93"/>
      <c r="D5" s="93"/>
      <c r="E5" s="93"/>
      <c r="F5" s="93"/>
      <c r="G5" s="93"/>
      <c r="H5" s="93"/>
      <c r="I5" s="93"/>
      <c r="J5" s="93"/>
      <c r="K5" s="93"/>
      <c r="L5" s="93"/>
      <c r="M5" s="93"/>
      <c r="N5" s="93"/>
      <c r="O5" s="93"/>
    </row>
    <row r="6" spans="1:15" s="14" customFormat="1" ht="30" customHeight="1" x14ac:dyDescent="0.2">
      <c r="A6" s="93" t="s">
        <v>321</v>
      </c>
      <c r="B6" s="93"/>
      <c r="C6" s="93"/>
      <c r="D6" s="93"/>
      <c r="E6" s="93"/>
      <c r="F6" s="93"/>
      <c r="G6" s="93"/>
      <c r="H6" s="93"/>
      <c r="I6" s="93"/>
      <c r="J6" s="93"/>
      <c r="K6" s="93"/>
      <c r="L6" s="93"/>
      <c r="M6" s="93"/>
      <c r="N6" s="93"/>
      <c r="O6" s="93"/>
    </row>
  </sheetData>
  <mergeCells count="4">
    <mergeCell ref="A3:O3"/>
    <mergeCell ref="A4:O4"/>
    <mergeCell ref="A5:O5"/>
    <mergeCell ref="A6:O6"/>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O31"/>
  <sheetViews>
    <sheetView workbookViewId="0">
      <selection activeCell="U17" sqref="U17"/>
    </sheetView>
  </sheetViews>
  <sheetFormatPr defaultColWidth="8.75" defaultRowHeight="15" x14ac:dyDescent="0.25"/>
  <cols>
    <col min="1" max="1" width="24.375" style="39" customWidth="1"/>
    <col min="2" max="6" width="8.75" style="39"/>
    <col min="7" max="8" width="8.75" style="39" customWidth="1"/>
    <col min="9" max="10" width="8.75" style="39"/>
    <col min="11" max="11" width="8.75" style="39" customWidth="1"/>
    <col min="12" max="22" width="8.75" style="39"/>
    <col min="23" max="23" width="21.375" style="39" customWidth="1"/>
    <col min="24" max="16384" width="8.75" style="39"/>
  </cols>
  <sheetData>
    <row r="1" spans="1:8" x14ac:dyDescent="0.25">
      <c r="A1" s="90" t="s">
        <v>629</v>
      </c>
      <c r="B1" s="90"/>
      <c r="C1" s="90"/>
      <c r="D1" s="90"/>
      <c r="E1" s="90"/>
      <c r="F1" s="90"/>
      <c r="G1" s="90"/>
      <c r="H1" s="90"/>
    </row>
    <row r="2" spans="1:8" x14ac:dyDescent="0.25">
      <c r="A2" s="61"/>
      <c r="B2" s="38">
        <v>2014</v>
      </c>
      <c r="C2" s="38">
        <v>2015</v>
      </c>
      <c r="D2" s="38">
        <v>2016</v>
      </c>
      <c r="E2" s="38">
        <v>2017</v>
      </c>
      <c r="F2" s="38">
        <v>2018</v>
      </c>
      <c r="G2" s="38">
        <v>2019</v>
      </c>
      <c r="H2" s="38"/>
    </row>
    <row r="3" spans="1:8" x14ac:dyDescent="0.25">
      <c r="A3" s="38" t="s">
        <v>566</v>
      </c>
      <c r="B3" s="61">
        <v>0</v>
      </c>
      <c r="C3" s="61">
        <v>0</v>
      </c>
      <c r="D3" s="61">
        <v>0</v>
      </c>
      <c r="E3" s="61">
        <v>1</v>
      </c>
      <c r="F3" s="61">
        <v>1</v>
      </c>
      <c r="G3" s="62">
        <v>0</v>
      </c>
      <c r="H3" s="63"/>
    </row>
    <row r="4" spans="1:8" x14ac:dyDescent="0.25">
      <c r="A4" s="38" t="s">
        <v>642</v>
      </c>
      <c r="B4" s="61">
        <v>24110</v>
      </c>
      <c r="C4" s="61">
        <v>11484</v>
      </c>
      <c r="D4" s="61">
        <v>22603</v>
      </c>
      <c r="E4" s="61">
        <v>29805</v>
      </c>
      <c r="F4" s="61">
        <v>37744</v>
      </c>
      <c r="G4" s="62">
        <v>32817</v>
      </c>
      <c r="H4" s="63"/>
    </row>
    <row r="5" spans="1:8" x14ac:dyDescent="0.25">
      <c r="A5" s="38" t="s">
        <v>54</v>
      </c>
      <c r="B5" s="61">
        <v>166</v>
      </c>
      <c r="C5" s="61">
        <v>98</v>
      </c>
      <c r="D5" s="61">
        <v>64</v>
      </c>
      <c r="E5" s="61">
        <v>20</v>
      </c>
      <c r="F5" s="61">
        <v>48</v>
      </c>
      <c r="G5" s="62">
        <v>49</v>
      </c>
      <c r="H5" s="63"/>
    </row>
    <row r="6" spans="1:8" x14ac:dyDescent="0.25">
      <c r="A6" s="38" t="s">
        <v>620</v>
      </c>
      <c r="B6" s="61">
        <v>87</v>
      </c>
      <c r="C6" s="61">
        <v>105</v>
      </c>
      <c r="D6" s="61">
        <v>115</v>
      </c>
      <c r="E6" s="61">
        <v>44</v>
      </c>
      <c r="F6" s="61">
        <v>92</v>
      </c>
      <c r="G6" s="62">
        <v>90</v>
      </c>
      <c r="H6" s="63"/>
    </row>
    <row r="7" spans="1:8" x14ac:dyDescent="0.25">
      <c r="A7" s="38" t="s">
        <v>189</v>
      </c>
      <c r="B7" s="61">
        <v>255</v>
      </c>
      <c r="C7" s="61">
        <v>543</v>
      </c>
      <c r="D7" s="61">
        <v>257</v>
      </c>
      <c r="E7" s="61">
        <v>267</v>
      </c>
      <c r="F7" s="61">
        <v>486</v>
      </c>
      <c r="G7" s="62">
        <v>1192</v>
      </c>
      <c r="H7" s="63"/>
    </row>
    <row r="8" spans="1:8" x14ac:dyDescent="0.25">
      <c r="A8" s="38" t="s">
        <v>2</v>
      </c>
      <c r="B8" s="61">
        <v>5272</v>
      </c>
      <c r="C8" s="61">
        <v>6332</v>
      </c>
      <c r="D8" s="61">
        <v>1973</v>
      </c>
      <c r="E8" s="61">
        <v>2455</v>
      </c>
      <c r="F8" s="61">
        <v>8206</v>
      </c>
      <c r="G8" s="62">
        <v>5092</v>
      </c>
      <c r="H8" s="63"/>
    </row>
    <row r="9" spans="1:8" x14ac:dyDescent="0.25">
      <c r="A9" s="38" t="s">
        <v>190</v>
      </c>
      <c r="B9" s="61">
        <v>0</v>
      </c>
      <c r="C9" s="61">
        <v>0</v>
      </c>
      <c r="D9" s="61">
        <v>0</v>
      </c>
      <c r="E9" s="61">
        <v>0</v>
      </c>
      <c r="F9" s="61">
        <v>0</v>
      </c>
      <c r="G9" s="61">
        <v>0</v>
      </c>
      <c r="H9" s="63"/>
    </row>
    <row r="10" spans="1:8" x14ac:dyDescent="0.25">
      <c r="A10" s="38" t="s">
        <v>15</v>
      </c>
      <c r="B10" s="61">
        <v>3</v>
      </c>
      <c r="C10" s="61">
        <v>5</v>
      </c>
      <c r="D10" s="61">
        <v>5</v>
      </c>
      <c r="E10" s="61">
        <v>52</v>
      </c>
      <c r="F10" s="61">
        <v>35</v>
      </c>
      <c r="G10" s="62">
        <v>29</v>
      </c>
      <c r="H10" s="63"/>
    </row>
    <row r="11" spans="1:8" x14ac:dyDescent="0.25">
      <c r="A11" s="38" t="s">
        <v>63</v>
      </c>
      <c r="B11" s="61">
        <v>0</v>
      </c>
      <c r="C11" s="61">
        <v>2</v>
      </c>
      <c r="D11" s="61">
        <v>0</v>
      </c>
      <c r="E11" s="61">
        <v>0</v>
      </c>
      <c r="F11" s="61">
        <v>3</v>
      </c>
      <c r="G11" s="62">
        <v>1</v>
      </c>
      <c r="H11" s="63"/>
    </row>
    <row r="12" spans="1:8" x14ac:dyDescent="0.25">
      <c r="A12" s="38" t="s">
        <v>567</v>
      </c>
      <c r="B12" s="61">
        <v>19888</v>
      </c>
      <c r="C12" s="61">
        <v>21056</v>
      </c>
      <c r="D12" s="61">
        <v>20484</v>
      </c>
      <c r="E12" s="61">
        <v>16928</v>
      </c>
      <c r="F12" s="61">
        <v>19368</v>
      </c>
      <c r="G12" s="62">
        <v>25718</v>
      </c>
      <c r="H12" s="63"/>
    </row>
    <row r="13" spans="1:8" x14ac:dyDescent="0.25">
      <c r="A13" s="38" t="s">
        <v>621</v>
      </c>
      <c r="B13" s="61">
        <v>12</v>
      </c>
      <c r="C13" s="61">
        <v>0</v>
      </c>
      <c r="D13" s="61">
        <v>0</v>
      </c>
      <c r="E13" s="61">
        <v>0</v>
      </c>
      <c r="F13" s="61">
        <v>0</v>
      </c>
      <c r="G13" s="62">
        <v>0</v>
      </c>
      <c r="H13" s="63"/>
    </row>
    <row r="14" spans="1:8" x14ac:dyDescent="0.25">
      <c r="A14" s="38" t="s">
        <v>8</v>
      </c>
      <c r="B14" s="61">
        <v>270</v>
      </c>
      <c r="C14" s="61">
        <v>118</v>
      </c>
      <c r="D14" s="61">
        <v>206</v>
      </c>
      <c r="E14" s="61">
        <v>246</v>
      </c>
      <c r="F14" s="61">
        <v>1716</v>
      </c>
      <c r="G14" s="62">
        <v>582</v>
      </c>
      <c r="H14" s="63"/>
    </row>
    <row r="15" spans="1:8" x14ac:dyDescent="0.25">
      <c r="A15" s="38" t="s">
        <v>3</v>
      </c>
      <c r="B15" s="61">
        <v>93</v>
      </c>
      <c r="C15" s="61">
        <v>101</v>
      </c>
      <c r="D15" s="61">
        <v>359</v>
      </c>
      <c r="E15" s="61">
        <v>386</v>
      </c>
      <c r="F15" s="61">
        <v>1032</v>
      </c>
      <c r="G15" s="62">
        <v>865</v>
      </c>
      <c r="H15" s="63"/>
    </row>
    <row r="16" spans="1:8" x14ac:dyDescent="0.25">
      <c r="A16" s="38" t="s">
        <v>5</v>
      </c>
      <c r="B16" s="61">
        <v>600</v>
      </c>
      <c r="C16" s="61">
        <v>1001</v>
      </c>
      <c r="D16" s="61">
        <v>3197</v>
      </c>
      <c r="E16" s="61">
        <v>1775</v>
      </c>
      <c r="F16" s="61">
        <v>3239</v>
      </c>
      <c r="G16" s="62">
        <v>7132</v>
      </c>
      <c r="H16" s="63"/>
    </row>
    <row r="17" spans="1:15" x14ac:dyDescent="0.25">
      <c r="A17" s="38" t="s">
        <v>6</v>
      </c>
      <c r="B17" s="61">
        <v>726</v>
      </c>
      <c r="C17" s="61">
        <v>121</v>
      </c>
      <c r="D17" s="61">
        <v>1050</v>
      </c>
      <c r="E17" s="61">
        <v>134</v>
      </c>
      <c r="F17" s="61">
        <v>193</v>
      </c>
      <c r="G17" s="62">
        <v>629</v>
      </c>
      <c r="H17" s="63"/>
    </row>
    <row r="18" spans="1:15" x14ac:dyDescent="0.25">
      <c r="A18" s="38" t="s">
        <v>4</v>
      </c>
      <c r="B18" s="61">
        <v>637</v>
      </c>
      <c r="C18" s="61">
        <v>3541</v>
      </c>
      <c r="D18" s="61">
        <v>3251</v>
      </c>
      <c r="E18" s="61">
        <v>1376</v>
      </c>
      <c r="F18" s="61">
        <v>6280</v>
      </c>
      <c r="G18" s="62">
        <v>5656</v>
      </c>
      <c r="H18" s="63"/>
    </row>
    <row r="19" spans="1:15" ht="28.5" customHeight="1" x14ac:dyDescent="0.25">
      <c r="A19" s="54" t="s">
        <v>622</v>
      </c>
      <c r="B19" s="61">
        <v>10303</v>
      </c>
      <c r="C19" s="61">
        <v>11231</v>
      </c>
      <c r="D19" s="61">
        <v>11660</v>
      </c>
      <c r="E19" s="61">
        <v>11578</v>
      </c>
      <c r="F19" s="61">
        <v>11467</v>
      </c>
      <c r="G19" s="61">
        <v>12348</v>
      </c>
      <c r="H19" s="63"/>
    </row>
    <row r="20" spans="1:15" ht="30" x14ac:dyDescent="0.25">
      <c r="A20" s="24" t="s">
        <v>627</v>
      </c>
      <c r="B20" s="61">
        <f t="shared" ref="B20:G20" si="0">SUM(B3:B18)-B12-B4</f>
        <v>8121</v>
      </c>
      <c r="C20" s="61">
        <f t="shared" si="0"/>
        <v>11967</v>
      </c>
      <c r="D20" s="61">
        <f t="shared" si="0"/>
        <v>10477</v>
      </c>
      <c r="E20" s="61">
        <f t="shared" si="0"/>
        <v>6756</v>
      </c>
      <c r="F20" s="61">
        <f t="shared" si="0"/>
        <v>21331</v>
      </c>
      <c r="G20" s="61">
        <f t="shared" si="0"/>
        <v>21317</v>
      </c>
      <c r="H20" s="61"/>
    </row>
    <row r="25" spans="1:15" x14ac:dyDescent="0.25">
      <c r="A25" s="52" t="s">
        <v>628</v>
      </c>
      <c r="B25" s="53"/>
      <c r="C25" s="53"/>
      <c r="D25" s="53"/>
      <c r="E25" s="53"/>
      <c r="F25" s="53"/>
      <c r="G25" s="53"/>
      <c r="H25" s="53"/>
      <c r="I25" s="53"/>
      <c r="J25" s="53"/>
      <c r="K25" s="53"/>
      <c r="L25" s="53"/>
      <c r="M25" s="53"/>
      <c r="N25" s="53"/>
    </row>
    <row r="26" spans="1:15" x14ac:dyDescent="0.25">
      <c r="B26" s="38">
        <v>2007</v>
      </c>
      <c r="C26" s="38">
        <v>2008</v>
      </c>
      <c r="D26" s="38">
        <v>2009</v>
      </c>
      <c r="E26" s="38">
        <v>2010</v>
      </c>
      <c r="F26" s="38">
        <v>2011</v>
      </c>
      <c r="G26" s="38">
        <v>2012</v>
      </c>
      <c r="H26" s="38">
        <v>2013</v>
      </c>
      <c r="I26" s="38">
        <v>2014</v>
      </c>
      <c r="J26" s="38">
        <v>2015</v>
      </c>
      <c r="K26" s="38">
        <v>2016</v>
      </c>
      <c r="L26" s="38">
        <v>2017</v>
      </c>
      <c r="M26" s="38">
        <v>2018</v>
      </c>
      <c r="N26" s="38">
        <v>2019</v>
      </c>
      <c r="O26" s="38"/>
    </row>
    <row r="27" spans="1:15" x14ac:dyDescent="0.25">
      <c r="A27" s="38" t="s">
        <v>623</v>
      </c>
      <c r="B27" s="39">
        <v>7746</v>
      </c>
      <c r="C27" s="39">
        <v>7697</v>
      </c>
      <c r="D27" s="39">
        <v>8275</v>
      </c>
      <c r="E27" s="39">
        <v>8902</v>
      </c>
      <c r="F27" s="39">
        <v>9523</v>
      </c>
      <c r="G27" s="39">
        <v>9745</v>
      </c>
      <c r="H27" s="39">
        <v>9935</v>
      </c>
      <c r="I27" s="39">
        <v>10303</v>
      </c>
      <c r="J27" s="39">
        <v>11231</v>
      </c>
      <c r="K27" s="39">
        <v>11660</v>
      </c>
      <c r="L27" s="39">
        <v>11578</v>
      </c>
      <c r="M27" s="39">
        <v>11467</v>
      </c>
      <c r="N27" s="39">
        <v>12348</v>
      </c>
    </row>
    <row r="28" spans="1:15" x14ac:dyDescent="0.25">
      <c r="A28" s="38" t="s">
        <v>624</v>
      </c>
      <c r="B28" s="39">
        <v>3366</v>
      </c>
      <c r="C28" s="39">
        <v>3369</v>
      </c>
      <c r="D28" s="39">
        <v>3431</v>
      </c>
      <c r="E28" s="39">
        <v>3559</v>
      </c>
      <c r="F28" s="39">
        <v>3657</v>
      </c>
      <c r="G28" s="39">
        <v>3597</v>
      </c>
      <c r="H28" s="39">
        <v>3410</v>
      </c>
      <c r="I28" s="39">
        <v>3424</v>
      </c>
      <c r="J28" s="39">
        <v>3630</v>
      </c>
      <c r="K28" s="39">
        <v>3778</v>
      </c>
      <c r="L28" s="39">
        <v>3917</v>
      </c>
      <c r="M28" s="39">
        <v>4036</v>
      </c>
      <c r="N28" s="39">
        <v>4390</v>
      </c>
    </row>
    <row r="29" spans="1:15" x14ac:dyDescent="0.25">
      <c r="A29" s="38" t="s">
        <v>625</v>
      </c>
      <c r="D29" s="39">
        <v>347</v>
      </c>
      <c r="E29" s="39">
        <v>382</v>
      </c>
      <c r="F29" s="39">
        <v>390</v>
      </c>
      <c r="G29" s="39">
        <v>401</v>
      </c>
      <c r="H29" s="39">
        <v>366</v>
      </c>
      <c r="I29" s="39">
        <v>359</v>
      </c>
      <c r="J29" s="39">
        <v>364</v>
      </c>
      <c r="K29" s="39">
        <v>373</v>
      </c>
      <c r="L29" s="39">
        <v>387</v>
      </c>
      <c r="M29" s="39">
        <v>505</v>
      </c>
      <c r="N29" s="39">
        <v>585</v>
      </c>
    </row>
    <row r="30" spans="1:15" x14ac:dyDescent="0.25">
      <c r="A30" s="38" t="s">
        <v>626</v>
      </c>
      <c r="D30" s="39">
        <f t="shared" ref="D30" si="1">D27-C27</f>
        <v>578</v>
      </c>
      <c r="E30" s="39">
        <f t="shared" ref="E30" si="2">E27-D27</f>
        <v>627</v>
      </c>
      <c r="F30" s="39">
        <f t="shared" ref="F30" si="3">F27-E27</f>
        <v>621</v>
      </c>
      <c r="G30" s="39">
        <f t="shared" ref="G30" si="4">G27-F27</f>
        <v>222</v>
      </c>
      <c r="H30" s="39">
        <f t="shared" ref="H30" si="5">H27-G27</f>
        <v>190</v>
      </c>
      <c r="I30" s="39">
        <f t="shared" ref="I30" si="6">I27-H27</f>
        <v>368</v>
      </c>
      <c r="J30" s="39">
        <f t="shared" ref="J30" si="7">J27-I27</f>
        <v>928</v>
      </c>
      <c r="K30" s="39">
        <f t="shared" ref="K30:N30" si="8">K27-J27</f>
        <v>429</v>
      </c>
      <c r="L30" s="39">
        <f t="shared" si="8"/>
        <v>-82</v>
      </c>
      <c r="M30" s="39">
        <f t="shared" si="8"/>
        <v>-111</v>
      </c>
      <c r="N30" s="39">
        <f t="shared" si="8"/>
        <v>881</v>
      </c>
    </row>
    <row r="31" spans="1:15" x14ac:dyDescent="0.25">
      <c r="K31" s="39" t="s">
        <v>322</v>
      </c>
    </row>
  </sheetData>
  <mergeCells count="1">
    <mergeCell ref="A1:H1"/>
  </mergeCells>
  <pageMargins left="0.7" right="0.7" top="0.75" bottom="0.75" header="0.3" footer="0.3"/>
  <pageSetup paperSize="9" orientation="portrait" verticalDpi="200"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F789"/>
  <sheetViews>
    <sheetView zoomScaleSheetLayoutView="100" workbookViewId="0">
      <pane ySplit="1" topLeftCell="A2" activePane="bottomLeft" state="frozen"/>
      <selection pane="bottomLeft" activeCell="C520" sqref="B520:C520"/>
    </sheetView>
  </sheetViews>
  <sheetFormatPr defaultColWidth="8.75" defaultRowHeight="15" x14ac:dyDescent="0.25"/>
  <cols>
    <col min="1" max="1" width="20.625" style="9" customWidth="1"/>
    <col min="2" max="2" width="13.25" style="37" bestFit="1" customWidth="1"/>
    <col min="3" max="3" width="13.25" style="37" customWidth="1"/>
    <col min="4" max="4" width="95.625" style="9" customWidth="1"/>
    <col min="5" max="6" width="11" style="9" customWidth="1"/>
    <col min="7" max="16384" width="8.75" style="9"/>
  </cols>
  <sheetData>
    <row r="1" spans="1:6" x14ac:dyDescent="0.25">
      <c r="A1" s="1" t="s">
        <v>107</v>
      </c>
      <c r="B1" s="35" t="s">
        <v>2140</v>
      </c>
      <c r="C1" s="35" t="s">
        <v>2139</v>
      </c>
      <c r="D1" s="1" t="s">
        <v>108</v>
      </c>
      <c r="E1" s="1" t="s">
        <v>109</v>
      </c>
      <c r="F1" s="1" t="s">
        <v>0</v>
      </c>
    </row>
    <row r="2" spans="1:6" x14ac:dyDescent="0.25">
      <c r="A2" s="16" t="s">
        <v>14</v>
      </c>
      <c r="B2" s="36">
        <v>2060.583333333333</v>
      </c>
      <c r="C2" s="36">
        <v>1117.833333333333</v>
      </c>
      <c r="D2" s="16" t="s">
        <v>1147</v>
      </c>
      <c r="E2" s="16" t="s">
        <v>111</v>
      </c>
      <c r="F2" s="16" t="s">
        <v>2</v>
      </c>
    </row>
    <row r="3" spans="1:6" x14ac:dyDescent="0.25">
      <c r="A3" s="16" t="s">
        <v>1148</v>
      </c>
      <c r="B3" s="36">
        <v>1080.3333333333333</v>
      </c>
      <c r="C3" s="36">
        <v>0</v>
      </c>
      <c r="D3" s="16" t="s">
        <v>1149</v>
      </c>
      <c r="E3" s="16" t="s">
        <v>63</v>
      </c>
      <c r="F3" s="16" t="s">
        <v>3</v>
      </c>
    </row>
    <row r="4" spans="1:6" x14ac:dyDescent="0.25">
      <c r="A4" s="16" t="s">
        <v>1150</v>
      </c>
      <c r="B4" s="36">
        <v>1015.5</v>
      </c>
      <c r="C4" s="36">
        <v>0</v>
      </c>
      <c r="D4" s="16" t="s">
        <v>1151</v>
      </c>
      <c r="E4" s="16" t="s">
        <v>63</v>
      </c>
      <c r="F4" s="16" t="s">
        <v>3</v>
      </c>
    </row>
    <row r="5" spans="1:6" x14ac:dyDescent="0.25">
      <c r="A5" s="16" t="s">
        <v>79</v>
      </c>
      <c r="B5" s="36">
        <v>974.58333333333326</v>
      </c>
      <c r="C5" s="36">
        <v>114.58333333333331</v>
      </c>
      <c r="D5" s="16" t="s">
        <v>684</v>
      </c>
      <c r="E5" s="16" t="s">
        <v>111</v>
      </c>
      <c r="F5" s="16" t="s">
        <v>4</v>
      </c>
    </row>
    <row r="6" spans="1:6" x14ac:dyDescent="0.25">
      <c r="A6" s="16" t="s">
        <v>1152</v>
      </c>
      <c r="B6" s="36">
        <v>915.83333333333326</v>
      </c>
      <c r="C6" s="36">
        <v>0</v>
      </c>
      <c r="D6" s="16" t="s">
        <v>1153</v>
      </c>
      <c r="E6" s="16" t="s">
        <v>63</v>
      </c>
      <c r="F6" s="16" t="s">
        <v>3</v>
      </c>
    </row>
    <row r="7" spans="1:6" x14ac:dyDescent="0.25">
      <c r="A7" s="16" t="s">
        <v>1154</v>
      </c>
      <c r="B7" s="36">
        <v>907.08333333333326</v>
      </c>
      <c r="C7" s="36">
        <v>0</v>
      </c>
      <c r="D7" s="16" t="s">
        <v>1155</v>
      </c>
      <c r="E7" s="16" t="s">
        <v>63</v>
      </c>
      <c r="F7" s="16" t="s">
        <v>3</v>
      </c>
    </row>
    <row r="8" spans="1:6" x14ac:dyDescent="0.25">
      <c r="A8" s="16" t="s">
        <v>656</v>
      </c>
      <c r="B8" s="36">
        <v>839.25</v>
      </c>
      <c r="C8" s="36">
        <v>674.83333333333326</v>
      </c>
      <c r="D8" s="16" t="s">
        <v>657</v>
      </c>
      <c r="E8" s="16" t="s">
        <v>63</v>
      </c>
      <c r="F8" s="16" t="s">
        <v>3</v>
      </c>
    </row>
    <row r="9" spans="1:6" x14ac:dyDescent="0.25">
      <c r="A9" s="16" t="s">
        <v>445</v>
      </c>
      <c r="B9" s="36">
        <v>832.25</v>
      </c>
      <c r="C9" s="36">
        <v>774.58333333333326</v>
      </c>
      <c r="D9" s="16" t="s">
        <v>446</v>
      </c>
      <c r="E9" s="16" t="s">
        <v>63</v>
      </c>
      <c r="F9" s="16" t="s">
        <v>653</v>
      </c>
    </row>
    <row r="10" spans="1:6" x14ac:dyDescent="0.25">
      <c r="A10" s="16" t="s">
        <v>353</v>
      </c>
      <c r="B10" s="36">
        <v>830.25</v>
      </c>
      <c r="C10" s="36">
        <v>762.91666666666663</v>
      </c>
      <c r="D10" s="16" t="s">
        <v>1156</v>
      </c>
      <c r="E10" s="16" t="s">
        <v>63</v>
      </c>
      <c r="F10" s="16" t="s">
        <v>653</v>
      </c>
    </row>
    <row r="11" spans="1:6" x14ac:dyDescent="0.25">
      <c r="A11" s="16" t="s">
        <v>1157</v>
      </c>
      <c r="B11" s="36">
        <v>773.83333333333326</v>
      </c>
      <c r="C11" s="36">
        <v>0</v>
      </c>
      <c r="D11" s="16" t="s">
        <v>1158</v>
      </c>
      <c r="E11" s="16" t="s">
        <v>111</v>
      </c>
      <c r="F11" s="16" t="s">
        <v>8</v>
      </c>
    </row>
    <row r="12" spans="1:6" x14ac:dyDescent="0.25">
      <c r="A12" s="16" t="s">
        <v>1159</v>
      </c>
      <c r="B12" s="36">
        <v>676.41666666666663</v>
      </c>
      <c r="C12" s="36">
        <v>0</v>
      </c>
      <c r="D12" s="16" t="s">
        <v>1160</v>
      </c>
      <c r="E12" s="16" t="s">
        <v>63</v>
      </c>
      <c r="F12" s="16" t="s">
        <v>3</v>
      </c>
    </row>
    <row r="13" spans="1:6" x14ac:dyDescent="0.25">
      <c r="A13" s="16" t="s">
        <v>25</v>
      </c>
      <c r="B13" s="36">
        <v>624.41666666666663</v>
      </c>
      <c r="C13" s="36">
        <v>289.66666666666663</v>
      </c>
      <c r="D13" s="16" t="s">
        <v>667</v>
      </c>
      <c r="E13" s="16" t="s">
        <v>110</v>
      </c>
      <c r="F13" s="16" t="s">
        <v>5</v>
      </c>
    </row>
    <row r="14" spans="1:6" ht="25.5" x14ac:dyDescent="0.25">
      <c r="A14" s="16" t="s">
        <v>435</v>
      </c>
      <c r="B14" s="36">
        <v>624.25</v>
      </c>
      <c r="C14" s="36">
        <v>1063.0833333333333</v>
      </c>
      <c r="D14" s="16" t="s">
        <v>1161</v>
      </c>
      <c r="E14" s="16" t="s">
        <v>111</v>
      </c>
      <c r="F14" s="16" t="s">
        <v>5</v>
      </c>
    </row>
    <row r="15" spans="1:6" x14ac:dyDescent="0.25">
      <c r="A15" s="16" t="s">
        <v>1162</v>
      </c>
      <c r="B15" s="36">
        <v>601.75</v>
      </c>
      <c r="C15" s="36">
        <v>0</v>
      </c>
      <c r="D15" s="16" t="s">
        <v>1163</v>
      </c>
      <c r="E15" s="16" t="s">
        <v>63</v>
      </c>
      <c r="F15" s="16" t="s">
        <v>3</v>
      </c>
    </row>
    <row r="16" spans="1:6" x14ac:dyDescent="0.25">
      <c r="A16" s="16" t="s">
        <v>1164</v>
      </c>
      <c r="B16" s="36">
        <v>562.08333333333337</v>
      </c>
      <c r="C16" s="36">
        <v>0</v>
      </c>
      <c r="D16" s="16" t="s">
        <v>1165</v>
      </c>
      <c r="E16" s="16" t="s">
        <v>63</v>
      </c>
      <c r="F16" s="16" t="s">
        <v>3</v>
      </c>
    </row>
    <row r="17" spans="1:6" x14ac:dyDescent="0.25">
      <c r="A17" s="16" t="s">
        <v>650</v>
      </c>
      <c r="B17" s="36">
        <v>552.66666666666663</v>
      </c>
      <c r="C17" s="36">
        <v>1111.25</v>
      </c>
      <c r="D17" s="16" t="s">
        <v>1166</v>
      </c>
      <c r="E17" s="16" t="s">
        <v>63</v>
      </c>
      <c r="F17" s="16" t="s">
        <v>3</v>
      </c>
    </row>
    <row r="18" spans="1:6" x14ac:dyDescent="0.25">
      <c r="A18" s="16" t="s">
        <v>647</v>
      </c>
      <c r="B18" s="36">
        <v>537.83333333333337</v>
      </c>
      <c r="C18" s="36">
        <v>1691.583333333333</v>
      </c>
      <c r="D18" s="16" t="s">
        <v>1167</v>
      </c>
      <c r="E18" s="16" t="s">
        <v>63</v>
      </c>
      <c r="F18" s="16" t="s">
        <v>3</v>
      </c>
    </row>
    <row r="19" spans="1:6" x14ac:dyDescent="0.25">
      <c r="A19" s="16" t="s">
        <v>1168</v>
      </c>
      <c r="B19" s="36">
        <v>489.33333333333331</v>
      </c>
      <c r="C19" s="36">
        <v>0</v>
      </c>
      <c r="D19" s="16" t="s">
        <v>1169</v>
      </c>
      <c r="E19" s="16" t="s">
        <v>63</v>
      </c>
      <c r="F19" s="16" t="s">
        <v>3</v>
      </c>
    </row>
    <row r="20" spans="1:6" x14ac:dyDescent="0.25">
      <c r="A20" s="16" t="s">
        <v>90</v>
      </c>
      <c r="B20" s="36">
        <v>466.66666666666663</v>
      </c>
      <c r="C20" s="36">
        <v>130.33333333333331</v>
      </c>
      <c r="D20" s="16" t="s">
        <v>682</v>
      </c>
      <c r="E20" s="16" t="s">
        <v>110</v>
      </c>
      <c r="F20" s="16" t="s">
        <v>2</v>
      </c>
    </row>
    <row r="21" spans="1:6" x14ac:dyDescent="0.25">
      <c r="A21" s="16" t="s">
        <v>1170</v>
      </c>
      <c r="B21" s="36">
        <v>448.33333333333326</v>
      </c>
      <c r="C21" s="36">
        <v>0</v>
      </c>
      <c r="D21" s="16" t="s">
        <v>1171</v>
      </c>
      <c r="E21" s="16" t="s">
        <v>111</v>
      </c>
      <c r="F21" s="16" t="s">
        <v>2</v>
      </c>
    </row>
    <row r="22" spans="1:6" x14ac:dyDescent="0.25">
      <c r="A22" s="16" t="s">
        <v>20</v>
      </c>
      <c r="B22" s="36">
        <v>406.58333333333326</v>
      </c>
      <c r="C22" s="36">
        <v>338.75</v>
      </c>
      <c r="D22" s="16" t="s">
        <v>665</v>
      </c>
      <c r="E22" s="16" t="s">
        <v>111</v>
      </c>
      <c r="F22" s="16" t="s">
        <v>5</v>
      </c>
    </row>
    <row r="23" spans="1:6" x14ac:dyDescent="0.25">
      <c r="A23" s="16" t="s">
        <v>651</v>
      </c>
      <c r="B23" s="36">
        <v>330.5</v>
      </c>
      <c r="C23" s="36">
        <v>831.16666666666663</v>
      </c>
      <c r="D23" s="16" t="s">
        <v>652</v>
      </c>
      <c r="E23" s="16" t="s">
        <v>63</v>
      </c>
      <c r="F23" s="16" t="s">
        <v>3</v>
      </c>
    </row>
    <row r="24" spans="1:6" x14ac:dyDescent="0.25">
      <c r="A24" s="16" t="s">
        <v>648</v>
      </c>
      <c r="B24" s="36">
        <v>327.75</v>
      </c>
      <c r="C24" s="36">
        <v>1129.8333333333333</v>
      </c>
      <c r="D24" s="16" t="s">
        <v>649</v>
      </c>
      <c r="E24" s="16" t="s">
        <v>63</v>
      </c>
      <c r="F24" s="16" t="s">
        <v>3</v>
      </c>
    </row>
    <row r="25" spans="1:6" x14ac:dyDescent="0.25">
      <c r="A25" s="16" t="s">
        <v>34</v>
      </c>
      <c r="B25" s="36">
        <v>310.91666666666663</v>
      </c>
      <c r="C25" s="36">
        <v>0.16666666666666669</v>
      </c>
      <c r="D25" s="16" t="s">
        <v>35</v>
      </c>
      <c r="E25" s="16" t="s">
        <v>110</v>
      </c>
      <c r="F25" s="16" t="s">
        <v>4</v>
      </c>
    </row>
    <row r="26" spans="1:6" x14ac:dyDescent="0.25">
      <c r="A26" s="16" t="s">
        <v>1172</v>
      </c>
      <c r="B26" s="36">
        <v>301.08333333333331</v>
      </c>
      <c r="C26" s="36">
        <v>0</v>
      </c>
      <c r="D26" s="16" t="s">
        <v>1173</v>
      </c>
      <c r="E26" s="16" t="s">
        <v>63</v>
      </c>
      <c r="F26" s="16" t="s">
        <v>3</v>
      </c>
    </row>
    <row r="27" spans="1:6" x14ac:dyDescent="0.25">
      <c r="A27" s="16" t="s">
        <v>1174</v>
      </c>
      <c r="B27" s="36">
        <v>269.41666666666663</v>
      </c>
      <c r="C27" s="36">
        <v>0</v>
      </c>
      <c r="D27" s="16" t="s">
        <v>1175</v>
      </c>
      <c r="E27" s="16" t="s">
        <v>110</v>
      </c>
      <c r="F27" s="16" t="s">
        <v>4</v>
      </c>
    </row>
    <row r="28" spans="1:6" x14ac:dyDescent="0.25">
      <c r="A28" s="16" t="s">
        <v>683</v>
      </c>
      <c r="B28" s="36">
        <v>267.25</v>
      </c>
      <c r="C28" s="36">
        <v>119.66666666666667</v>
      </c>
      <c r="D28" s="16" t="s">
        <v>1176</v>
      </c>
      <c r="E28" s="16" t="s">
        <v>110</v>
      </c>
      <c r="F28" s="16" t="s">
        <v>2</v>
      </c>
    </row>
    <row r="29" spans="1:6" ht="25.5" x14ac:dyDescent="0.25">
      <c r="A29" s="16" t="s">
        <v>368</v>
      </c>
      <c r="B29" s="36">
        <v>266.33333333333331</v>
      </c>
      <c r="C29" s="36">
        <v>122.58333333333333</v>
      </c>
      <c r="D29" s="16" t="s">
        <v>369</v>
      </c>
      <c r="E29" s="16" t="s">
        <v>110</v>
      </c>
      <c r="F29" s="16" t="s">
        <v>5</v>
      </c>
    </row>
    <row r="30" spans="1:6" x14ac:dyDescent="0.25">
      <c r="A30" s="16" t="s">
        <v>12</v>
      </c>
      <c r="B30" s="36">
        <v>251.58333333333331</v>
      </c>
      <c r="C30" s="36">
        <v>150.91666666666666</v>
      </c>
      <c r="D30" s="16" t="s">
        <v>681</v>
      </c>
      <c r="E30" s="16" t="s">
        <v>111</v>
      </c>
      <c r="F30" s="16" t="s">
        <v>6</v>
      </c>
    </row>
    <row r="31" spans="1:6" x14ac:dyDescent="0.25">
      <c r="A31" s="16" t="s">
        <v>692</v>
      </c>
      <c r="B31" s="36">
        <v>242.75</v>
      </c>
      <c r="C31" s="36">
        <v>74.583333333333329</v>
      </c>
      <c r="D31" s="16" t="s">
        <v>1177</v>
      </c>
      <c r="E31" s="16" t="s">
        <v>63</v>
      </c>
      <c r="F31" s="16" t="s">
        <v>3</v>
      </c>
    </row>
    <row r="32" spans="1:6" ht="25.5" x14ac:dyDescent="0.25">
      <c r="A32" s="16" t="s">
        <v>433</v>
      </c>
      <c r="B32" s="36">
        <v>234.58333333333331</v>
      </c>
      <c r="C32" s="36">
        <v>144.91666666666666</v>
      </c>
      <c r="D32" s="16" t="s">
        <v>434</v>
      </c>
      <c r="E32" s="16" t="s">
        <v>111</v>
      </c>
      <c r="F32" s="16" t="s">
        <v>8</v>
      </c>
    </row>
    <row r="33" spans="1:6" x14ac:dyDescent="0.25">
      <c r="A33" s="16" t="s">
        <v>1178</v>
      </c>
      <c r="B33" s="36">
        <v>230.83333333333331</v>
      </c>
      <c r="C33" s="36">
        <v>0</v>
      </c>
      <c r="D33" s="16" t="s">
        <v>1179</v>
      </c>
      <c r="E33" s="16" t="s">
        <v>111</v>
      </c>
      <c r="F33" s="16" t="s">
        <v>4</v>
      </c>
    </row>
    <row r="34" spans="1:6" x14ac:dyDescent="0.25">
      <c r="A34" s="16" t="s">
        <v>452</v>
      </c>
      <c r="B34" s="36">
        <v>224.08333333333334</v>
      </c>
      <c r="C34" s="36">
        <v>123.25</v>
      </c>
      <c r="D34" s="16" t="s">
        <v>453</v>
      </c>
      <c r="E34" s="16" t="s">
        <v>63</v>
      </c>
      <c r="F34" s="16" t="s">
        <v>653</v>
      </c>
    </row>
    <row r="35" spans="1:6" ht="25.5" x14ac:dyDescent="0.25">
      <c r="A35" s="16" t="s">
        <v>1180</v>
      </c>
      <c r="B35" s="36">
        <v>218.58333333333331</v>
      </c>
      <c r="C35" s="36">
        <v>0</v>
      </c>
      <c r="D35" s="16" t="s">
        <v>1181</v>
      </c>
      <c r="E35" s="16" t="s">
        <v>111</v>
      </c>
      <c r="F35" s="16" t="s">
        <v>5</v>
      </c>
    </row>
    <row r="36" spans="1:6" x14ac:dyDescent="0.25">
      <c r="A36" s="16" t="s">
        <v>440</v>
      </c>
      <c r="B36" s="36">
        <v>217.75</v>
      </c>
      <c r="C36" s="36">
        <v>370.33333333333331</v>
      </c>
      <c r="D36" s="16" t="s">
        <v>441</v>
      </c>
      <c r="E36" s="16" t="s">
        <v>63</v>
      </c>
      <c r="F36" s="16" t="s">
        <v>653</v>
      </c>
    </row>
    <row r="37" spans="1:6" ht="25.5" x14ac:dyDescent="0.25">
      <c r="A37" s="16" t="s">
        <v>11</v>
      </c>
      <c r="B37" s="36">
        <v>216.75</v>
      </c>
      <c r="C37" s="36">
        <v>300.66666666666669</v>
      </c>
      <c r="D37" s="16" t="s">
        <v>666</v>
      </c>
      <c r="E37" s="16" t="s">
        <v>110</v>
      </c>
      <c r="F37" s="16" t="s">
        <v>2</v>
      </c>
    </row>
    <row r="38" spans="1:6" x14ac:dyDescent="0.25">
      <c r="A38" s="16" t="s">
        <v>1182</v>
      </c>
      <c r="B38" s="36">
        <v>214.16666666666666</v>
      </c>
      <c r="C38" s="36">
        <v>0</v>
      </c>
      <c r="D38" s="16" t="s">
        <v>1183</v>
      </c>
      <c r="E38" s="16" t="s">
        <v>110</v>
      </c>
      <c r="F38" s="16" t="s">
        <v>8</v>
      </c>
    </row>
    <row r="39" spans="1:6" x14ac:dyDescent="0.25">
      <c r="A39" s="16" t="s">
        <v>1184</v>
      </c>
      <c r="B39" s="36">
        <v>211.58333333333334</v>
      </c>
      <c r="C39" s="36">
        <v>0</v>
      </c>
      <c r="D39" s="16" t="s">
        <v>1185</v>
      </c>
      <c r="E39" s="16" t="s">
        <v>110</v>
      </c>
      <c r="F39" s="16" t="s">
        <v>8</v>
      </c>
    </row>
    <row r="40" spans="1:6" x14ac:dyDescent="0.25">
      <c r="A40" s="16" t="s">
        <v>512</v>
      </c>
      <c r="B40" s="36">
        <v>210.25</v>
      </c>
      <c r="C40" s="36">
        <v>26.25</v>
      </c>
      <c r="D40" s="16" t="s">
        <v>513</v>
      </c>
      <c r="E40" s="16" t="s">
        <v>110</v>
      </c>
      <c r="F40" s="16" t="s">
        <v>5</v>
      </c>
    </row>
    <row r="41" spans="1:6" x14ac:dyDescent="0.25">
      <c r="A41" s="16" t="s">
        <v>442</v>
      </c>
      <c r="B41" s="36">
        <v>201</v>
      </c>
      <c r="C41" s="36">
        <v>71.583333333333329</v>
      </c>
      <c r="D41" s="16" t="s">
        <v>1186</v>
      </c>
      <c r="E41" s="16" t="s">
        <v>63</v>
      </c>
      <c r="F41" s="16" t="s">
        <v>3</v>
      </c>
    </row>
    <row r="42" spans="1:6" ht="25.5" x14ac:dyDescent="0.25">
      <c r="A42" s="16" t="s">
        <v>1187</v>
      </c>
      <c r="B42" s="36">
        <v>192.66666666666666</v>
      </c>
      <c r="C42" s="36">
        <v>0</v>
      </c>
      <c r="D42" s="16" t="s">
        <v>1188</v>
      </c>
      <c r="E42" s="16" t="s">
        <v>110</v>
      </c>
      <c r="F42" s="16" t="s">
        <v>8</v>
      </c>
    </row>
    <row r="43" spans="1:6" x14ac:dyDescent="0.25">
      <c r="A43" s="16" t="s">
        <v>646</v>
      </c>
      <c r="B43" s="36">
        <v>187.66666666666666</v>
      </c>
      <c r="C43" s="36">
        <v>2144.5</v>
      </c>
      <c r="D43" s="16" t="s">
        <v>1189</v>
      </c>
      <c r="E43" s="16" t="s">
        <v>63</v>
      </c>
      <c r="F43" s="16" t="s">
        <v>3</v>
      </c>
    </row>
    <row r="44" spans="1:6" x14ac:dyDescent="0.25">
      <c r="A44" s="16" t="s">
        <v>1190</v>
      </c>
      <c r="B44" s="36">
        <v>177.75</v>
      </c>
      <c r="C44" s="36">
        <v>0</v>
      </c>
      <c r="D44" s="16" t="s">
        <v>1191</v>
      </c>
      <c r="E44" s="16" t="s">
        <v>63</v>
      </c>
      <c r="F44" s="16" t="s">
        <v>3</v>
      </c>
    </row>
    <row r="45" spans="1:6" x14ac:dyDescent="0.25">
      <c r="A45" s="16" t="s">
        <v>668</v>
      </c>
      <c r="B45" s="36">
        <v>176.75</v>
      </c>
      <c r="C45" s="36">
        <v>275.58333333333331</v>
      </c>
      <c r="D45" s="16" t="s">
        <v>669</v>
      </c>
      <c r="E45" s="16" t="s">
        <v>63</v>
      </c>
      <c r="F45" s="16" t="s">
        <v>653</v>
      </c>
    </row>
    <row r="46" spans="1:6" ht="25.5" x14ac:dyDescent="0.25">
      <c r="A46" s="16" t="s">
        <v>1</v>
      </c>
      <c r="B46" s="36">
        <v>174</v>
      </c>
      <c r="C46" s="36">
        <v>253.75</v>
      </c>
      <c r="D46" s="16" t="s">
        <v>671</v>
      </c>
      <c r="E46" s="16" t="s">
        <v>110</v>
      </c>
      <c r="F46" s="16" t="s">
        <v>2</v>
      </c>
    </row>
    <row r="47" spans="1:6" x14ac:dyDescent="0.25">
      <c r="A47" s="16" t="s">
        <v>1192</v>
      </c>
      <c r="B47" s="36">
        <v>172.16666666666666</v>
      </c>
      <c r="C47" s="36">
        <v>0</v>
      </c>
      <c r="D47" s="16" t="s">
        <v>1193</v>
      </c>
      <c r="E47" s="16" t="s">
        <v>110</v>
      </c>
      <c r="F47" s="16" t="s">
        <v>4</v>
      </c>
    </row>
    <row r="48" spans="1:6" x14ac:dyDescent="0.25">
      <c r="A48" s="16" t="s">
        <v>464</v>
      </c>
      <c r="B48" s="36">
        <v>167.75</v>
      </c>
      <c r="C48" s="36">
        <v>77.166666666666657</v>
      </c>
      <c r="D48" s="16" t="s">
        <v>465</v>
      </c>
      <c r="E48" s="16" t="s">
        <v>63</v>
      </c>
      <c r="F48" s="16" t="s">
        <v>653</v>
      </c>
    </row>
    <row r="49" spans="1:6" x14ac:dyDescent="0.25">
      <c r="A49" s="16" t="s">
        <v>1194</v>
      </c>
      <c r="B49" s="36">
        <v>166.66666666666666</v>
      </c>
      <c r="C49" s="36">
        <v>0</v>
      </c>
      <c r="D49" s="16" t="s">
        <v>1195</v>
      </c>
      <c r="E49" s="16" t="s">
        <v>110</v>
      </c>
      <c r="F49" s="16" t="s">
        <v>4</v>
      </c>
    </row>
    <row r="50" spans="1:6" x14ac:dyDescent="0.25">
      <c r="A50" s="16" t="s">
        <v>690</v>
      </c>
      <c r="B50" s="36">
        <v>166.41666666666666</v>
      </c>
      <c r="C50" s="36">
        <v>74.833333333333329</v>
      </c>
      <c r="D50" s="16" t="s">
        <v>691</v>
      </c>
      <c r="E50" s="16" t="s">
        <v>111</v>
      </c>
      <c r="F50" s="16" t="s">
        <v>4</v>
      </c>
    </row>
    <row r="51" spans="1:6" x14ac:dyDescent="0.25">
      <c r="A51" s="16" t="s">
        <v>660</v>
      </c>
      <c r="B51" s="36">
        <v>165.75</v>
      </c>
      <c r="C51" s="36">
        <v>535.75</v>
      </c>
      <c r="D51" s="16" t="s">
        <v>661</v>
      </c>
      <c r="E51" s="16" t="s">
        <v>63</v>
      </c>
      <c r="F51" s="16" t="s">
        <v>653</v>
      </c>
    </row>
    <row r="52" spans="1:6" x14ac:dyDescent="0.25">
      <c r="A52" s="16" t="s">
        <v>658</v>
      </c>
      <c r="B52" s="36">
        <v>165.41666666666666</v>
      </c>
      <c r="C52" s="36">
        <v>536.5</v>
      </c>
      <c r="D52" s="16" t="s">
        <v>659</v>
      </c>
      <c r="E52" s="16" t="s">
        <v>63</v>
      </c>
      <c r="F52" s="16" t="s">
        <v>653</v>
      </c>
    </row>
    <row r="53" spans="1:6" x14ac:dyDescent="0.25">
      <c r="A53" s="16" t="s">
        <v>450</v>
      </c>
      <c r="B53" s="36">
        <v>165.33333333333334</v>
      </c>
      <c r="C53" s="36">
        <v>25.666666666666668</v>
      </c>
      <c r="D53" s="16" t="s">
        <v>451</v>
      </c>
      <c r="E53" s="16" t="s">
        <v>110</v>
      </c>
      <c r="F53" s="16" t="s">
        <v>5</v>
      </c>
    </row>
    <row r="54" spans="1:6" x14ac:dyDescent="0.25">
      <c r="A54" s="16" t="s">
        <v>1196</v>
      </c>
      <c r="B54" s="36">
        <v>162.91666666666666</v>
      </c>
      <c r="C54" s="36">
        <v>0</v>
      </c>
      <c r="D54" s="16" t="s">
        <v>1197</v>
      </c>
      <c r="E54" s="16" t="s">
        <v>111</v>
      </c>
      <c r="F54" s="16" t="s">
        <v>4</v>
      </c>
    </row>
    <row r="55" spans="1:6" x14ac:dyDescent="0.25">
      <c r="A55" s="16" t="s">
        <v>443</v>
      </c>
      <c r="B55" s="36">
        <v>155.5</v>
      </c>
      <c r="C55" s="36">
        <v>195.91666666666666</v>
      </c>
      <c r="D55" s="16" t="s">
        <v>444</v>
      </c>
      <c r="E55" s="16" t="s">
        <v>63</v>
      </c>
      <c r="F55" s="16" t="s">
        <v>653</v>
      </c>
    </row>
    <row r="56" spans="1:6" x14ac:dyDescent="0.25">
      <c r="A56" s="16" t="s">
        <v>1198</v>
      </c>
      <c r="B56" s="36">
        <v>147.75</v>
      </c>
      <c r="C56" s="36">
        <v>0</v>
      </c>
      <c r="D56" s="16" t="s">
        <v>1199</v>
      </c>
      <c r="E56" s="16" t="s">
        <v>110</v>
      </c>
      <c r="F56" s="16" t="s">
        <v>8</v>
      </c>
    </row>
    <row r="57" spans="1:6" x14ac:dyDescent="0.25">
      <c r="A57" s="16" t="s">
        <v>1200</v>
      </c>
      <c r="B57" s="36">
        <v>146.83333333333331</v>
      </c>
      <c r="C57" s="36">
        <v>0</v>
      </c>
      <c r="D57" s="16" t="s">
        <v>1201</v>
      </c>
      <c r="E57" s="16" t="s">
        <v>63</v>
      </c>
      <c r="F57" s="16" t="s">
        <v>3</v>
      </c>
    </row>
    <row r="58" spans="1:6" x14ac:dyDescent="0.25">
      <c r="A58" s="16" t="s">
        <v>1202</v>
      </c>
      <c r="B58" s="36">
        <v>141</v>
      </c>
      <c r="C58" s="36">
        <v>0</v>
      </c>
      <c r="D58" s="16" t="s">
        <v>1203</v>
      </c>
      <c r="E58" s="16" t="s">
        <v>110</v>
      </c>
      <c r="F58" s="16" t="s">
        <v>4</v>
      </c>
    </row>
    <row r="59" spans="1:6" ht="25.5" x14ac:dyDescent="0.25">
      <c r="A59" s="16" t="s">
        <v>427</v>
      </c>
      <c r="B59" s="36">
        <v>130.16666666666666</v>
      </c>
      <c r="C59" s="36">
        <v>91.25</v>
      </c>
      <c r="D59" s="16" t="s">
        <v>1204</v>
      </c>
      <c r="E59" s="16" t="s">
        <v>111</v>
      </c>
      <c r="F59" s="16" t="s">
        <v>8</v>
      </c>
    </row>
    <row r="60" spans="1:6" x14ac:dyDescent="0.25">
      <c r="A60" s="16" t="s">
        <v>1205</v>
      </c>
      <c r="B60" s="36">
        <v>127.16666666666667</v>
      </c>
      <c r="C60" s="36">
        <v>0</v>
      </c>
      <c r="D60" s="16" t="s">
        <v>1206</v>
      </c>
      <c r="E60" s="16" t="s">
        <v>110</v>
      </c>
      <c r="F60" s="16" t="s">
        <v>4</v>
      </c>
    </row>
    <row r="61" spans="1:6" x14ac:dyDescent="0.25">
      <c r="A61" s="16" t="s">
        <v>1207</v>
      </c>
      <c r="B61" s="36">
        <v>126.16666666666666</v>
      </c>
      <c r="C61" s="36">
        <v>0</v>
      </c>
      <c r="D61" s="16" t="s">
        <v>1208</v>
      </c>
      <c r="E61" s="16" t="s">
        <v>111</v>
      </c>
      <c r="F61" s="16" t="s">
        <v>2</v>
      </c>
    </row>
    <row r="62" spans="1:6" x14ac:dyDescent="0.25">
      <c r="A62" s="16" t="s">
        <v>675</v>
      </c>
      <c r="B62" s="36">
        <v>125.33333333333331</v>
      </c>
      <c r="C62" s="36">
        <v>176.08333333333334</v>
      </c>
      <c r="D62" s="16" t="s">
        <v>676</v>
      </c>
      <c r="E62" s="16" t="s">
        <v>63</v>
      </c>
      <c r="F62" s="16" t="s">
        <v>653</v>
      </c>
    </row>
    <row r="63" spans="1:6" x14ac:dyDescent="0.25">
      <c r="A63" s="16" t="s">
        <v>703</v>
      </c>
      <c r="B63" s="36">
        <v>118.83333333333334</v>
      </c>
      <c r="C63" s="36">
        <v>45.583333333333329</v>
      </c>
      <c r="D63" s="16" t="s">
        <v>704</v>
      </c>
      <c r="E63" s="16" t="s">
        <v>110</v>
      </c>
      <c r="F63" s="16" t="s">
        <v>2</v>
      </c>
    </row>
    <row r="64" spans="1:6" ht="25.5" x14ac:dyDescent="0.25">
      <c r="A64" s="16" t="s">
        <v>1209</v>
      </c>
      <c r="B64" s="36">
        <v>115.91666666666667</v>
      </c>
      <c r="C64" s="36">
        <v>0</v>
      </c>
      <c r="D64" s="16" t="s">
        <v>1210</v>
      </c>
      <c r="E64" s="16" t="s">
        <v>110</v>
      </c>
      <c r="F64" s="16" t="s">
        <v>6</v>
      </c>
    </row>
    <row r="65" spans="1:6" ht="25.5" x14ac:dyDescent="0.25">
      <c r="A65" s="16" t="s">
        <v>47</v>
      </c>
      <c r="B65" s="36">
        <v>113.83333333333334</v>
      </c>
      <c r="C65" s="36">
        <v>14</v>
      </c>
      <c r="D65" s="16" t="s">
        <v>741</v>
      </c>
      <c r="E65" s="16" t="s">
        <v>110</v>
      </c>
      <c r="F65" s="16" t="s">
        <v>4</v>
      </c>
    </row>
    <row r="66" spans="1:6" x14ac:dyDescent="0.25">
      <c r="A66" s="16" t="s">
        <v>466</v>
      </c>
      <c r="B66" s="36">
        <v>113.5</v>
      </c>
      <c r="C66" s="36">
        <v>512.25</v>
      </c>
      <c r="D66" s="16" t="s">
        <v>467</v>
      </c>
      <c r="E66" s="16" t="s">
        <v>63</v>
      </c>
      <c r="F66" s="16" t="s">
        <v>653</v>
      </c>
    </row>
    <row r="67" spans="1:6" x14ac:dyDescent="0.25">
      <c r="A67" s="16" t="s">
        <v>473</v>
      </c>
      <c r="B67" s="36">
        <v>113.33333333333331</v>
      </c>
      <c r="C67" s="36">
        <v>512.08333333333337</v>
      </c>
      <c r="D67" s="16" t="s">
        <v>1211</v>
      </c>
      <c r="E67" s="16" t="s">
        <v>63</v>
      </c>
      <c r="F67" s="16" t="s">
        <v>653</v>
      </c>
    </row>
    <row r="68" spans="1:6" ht="25.5" x14ac:dyDescent="0.25">
      <c r="A68" s="16" t="s">
        <v>889</v>
      </c>
      <c r="B68" s="36">
        <v>104.41666666666667</v>
      </c>
      <c r="C68" s="36">
        <v>8.3333333333333343E-2</v>
      </c>
      <c r="D68" s="16" t="s">
        <v>890</v>
      </c>
      <c r="E68" s="16" t="s">
        <v>110</v>
      </c>
      <c r="F68" s="16" t="s">
        <v>5</v>
      </c>
    </row>
    <row r="69" spans="1:6" ht="25.5" x14ac:dyDescent="0.25">
      <c r="A69" s="16" t="s">
        <v>1212</v>
      </c>
      <c r="B69" s="36">
        <v>104.25</v>
      </c>
      <c r="C69" s="36">
        <v>0</v>
      </c>
      <c r="D69" s="16" t="s">
        <v>1213</v>
      </c>
      <c r="E69" s="16" t="s">
        <v>110</v>
      </c>
      <c r="F69" s="16" t="s">
        <v>4</v>
      </c>
    </row>
    <row r="70" spans="1:6" x14ac:dyDescent="0.25">
      <c r="A70" s="16" t="s">
        <v>460</v>
      </c>
      <c r="B70" s="36">
        <v>103.66666666666666</v>
      </c>
      <c r="C70" s="36">
        <v>774.58333333333326</v>
      </c>
      <c r="D70" s="16" t="s">
        <v>461</v>
      </c>
      <c r="E70" s="16" t="s">
        <v>63</v>
      </c>
      <c r="F70" s="16" t="s">
        <v>653</v>
      </c>
    </row>
    <row r="71" spans="1:6" x14ac:dyDescent="0.25">
      <c r="A71" s="16" t="s">
        <v>470</v>
      </c>
      <c r="B71" s="36">
        <v>103.5</v>
      </c>
      <c r="C71" s="36">
        <v>773</v>
      </c>
      <c r="D71" s="16" t="s">
        <v>471</v>
      </c>
      <c r="E71" s="16" t="s">
        <v>63</v>
      </c>
      <c r="F71" s="16" t="s">
        <v>653</v>
      </c>
    </row>
    <row r="72" spans="1:6" x14ac:dyDescent="0.25">
      <c r="A72" s="16" t="s">
        <v>1214</v>
      </c>
      <c r="B72" s="36">
        <v>102.16666666666666</v>
      </c>
      <c r="C72" s="36">
        <v>0</v>
      </c>
      <c r="D72" s="16" t="s">
        <v>1215</v>
      </c>
      <c r="E72" s="16" t="s">
        <v>63</v>
      </c>
      <c r="F72" s="16" t="s">
        <v>3</v>
      </c>
    </row>
    <row r="73" spans="1:6" ht="25.5" x14ac:dyDescent="0.25">
      <c r="A73" s="16" t="s">
        <v>366</v>
      </c>
      <c r="B73" s="36">
        <v>101.83333333333334</v>
      </c>
      <c r="C73" s="36">
        <v>1.4166666666666667</v>
      </c>
      <c r="D73" s="16" t="s">
        <v>1216</v>
      </c>
      <c r="E73" s="16" t="s">
        <v>110</v>
      </c>
      <c r="F73" s="16" t="s">
        <v>6</v>
      </c>
    </row>
    <row r="74" spans="1:6" ht="25.5" x14ac:dyDescent="0.25">
      <c r="A74" s="16" t="s">
        <v>7</v>
      </c>
      <c r="B74" s="36">
        <v>100.91666666666666</v>
      </c>
      <c r="C74" s="36">
        <v>82</v>
      </c>
      <c r="D74" s="16" t="s">
        <v>687</v>
      </c>
      <c r="E74" s="16" t="s">
        <v>111</v>
      </c>
      <c r="F74" s="16" t="s">
        <v>2</v>
      </c>
    </row>
    <row r="75" spans="1:6" x14ac:dyDescent="0.25">
      <c r="A75" s="16" t="s">
        <v>1217</v>
      </c>
      <c r="B75" s="36">
        <v>100.75</v>
      </c>
      <c r="C75" s="36">
        <v>0</v>
      </c>
      <c r="D75" s="16" t="s">
        <v>1218</v>
      </c>
      <c r="E75" s="16" t="s">
        <v>110</v>
      </c>
      <c r="F75" s="16" t="s">
        <v>4</v>
      </c>
    </row>
    <row r="76" spans="1:6" x14ac:dyDescent="0.25">
      <c r="A76" s="16" t="s">
        <v>462</v>
      </c>
      <c r="B76" s="36">
        <v>97.916666666666657</v>
      </c>
      <c r="C76" s="36">
        <v>229.08333333333334</v>
      </c>
      <c r="D76" s="16" t="s">
        <v>463</v>
      </c>
      <c r="E76" s="16" t="s">
        <v>63</v>
      </c>
      <c r="F76" s="16" t="s">
        <v>653</v>
      </c>
    </row>
    <row r="77" spans="1:6" x14ac:dyDescent="0.25">
      <c r="A77" s="16" t="s">
        <v>472</v>
      </c>
      <c r="B77" s="36">
        <v>97.583333333333329</v>
      </c>
      <c r="C77" s="36">
        <v>228.58333333333331</v>
      </c>
      <c r="D77" s="16" t="s">
        <v>1219</v>
      </c>
      <c r="E77" s="16" t="s">
        <v>63</v>
      </c>
      <c r="F77" s="16" t="s">
        <v>653</v>
      </c>
    </row>
    <row r="78" spans="1:6" ht="25.5" x14ac:dyDescent="0.25">
      <c r="A78" s="16" t="s">
        <v>1220</v>
      </c>
      <c r="B78" s="36">
        <v>95.666666666666657</v>
      </c>
      <c r="C78" s="36">
        <v>0</v>
      </c>
      <c r="D78" s="16" t="s">
        <v>1221</v>
      </c>
      <c r="E78" s="16" t="s">
        <v>110</v>
      </c>
      <c r="F78" s="16" t="s">
        <v>8</v>
      </c>
    </row>
    <row r="79" spans="1:6" x14ac:dyDescent="0.25">
      <c r="A79" s="16" t="s">
        <v>1222</v>
      </c>
      <c r="B79" s="36">
        <v>92.416666666666671</v>
      </c>
      <c r="C79" s="36">
        <v>0</v>
      </c>
      <c r="D79" s="16" t="s">
        <v>1223</v>
      </c>
      <c r="E79" s="16" t="s">
        <v>111</v>
      </c>
      <c r="F79" s="16" t="s">
        <v>4</v>
      </c>
    </row>
    <row r="80" spans="1:6" x14ac:dyDescent="0.25">
      <c r="A80" s="16" t="s">
        <v>239</v>
      </c>
      <c r="B80" s="36">
        <v>88.916666666666657</v>
      </c>
      <c r="C80" s="36">
        <v>1.25</v>
      </c>
      <c r="D80" s="16" t="s">
        <v>240</v>
      </c>
      <c r="E80" s="16" t="s">
        <v>110</v>
      </c>
      <c r="F80" s="16" t="s">
        <v>4</v>
      </c>
    </row>
    <row r="81" spans="1:6" x14ac:dyDescent="0.25">
      <c r="A81" s="16" t="s">
        <v>1224</v>
      </c>
      <c r="B81" s="36">
        <v>87</v>
      </c>
      <c r="C81" s="36">
        <v>0</v>
      </c>
      <c r="D81" s="16" t="s">
        <v>1225</v>
      </c>
      <c r="E81" s="16" t="s">
        <v>111</v>
      </c>
      <c r="F81" s="16" t="s">
        <v>8</v>
      </c>
    </row>
    <row r="82" spans="1:6" x14ac:dyDescent="0.25">
      <c r="A82" s="16" t="s">
        <v>333</v>
      </c>
      <c r="B82" s="36">
        <v>85.083333333333329</v>
      </c>
      <c r="C82" s="36">
        <v>1.1666666666666667</v>
      </c>
      <c r="D82" s="16" t="s">
        <v>334</v>
      </c>
      <c r="E82" s="16" t="s">
        <v>110</v>
      </c>
      <c r="F82" s="16" t="s">
        <v>2</v>
      </c>
    </row>
    <row r="83" spans="1:6" x14ac:dyDescent="0.25">
      <c r="A83" s="16" t="s">
        <v>1226</v>
      </c>
      <c r="B83" s="36">
        <v>83</v>
      </c>
      <c r="C83" s="36">
        <v>0</v>
      </c>
      <c r="D83" s="16" t="s">
        <v>487</v>
      </c>
      <c r="E83" s="16" t="s">
        <v>110</v>
      </c>
      <c r="F83" s="16" t="s">
        <v>8</v>
      </c>
    </row>
    <row r="84" spans="1:6" ht="25.5" x14ac:dyDescent="0.25">
      <c r="A84" s="16" t="s">
        <v>709</v>
      </c>
      <c r="B84" s="36">
        <v>82.916666666666657</v>
      </c>
      <c r="C84" s="36">
        <v>33.666666666666664</v>
      </c>
      <c r="D84" s="16" t="s">
        <v>710</v>
      </c>
      <c r="E84" s="16" t="s">
        <v>111</v>
      </c>
      <c r="F84" s="16" t="s">
        <v>8</v>
      </c>
    </row>
    <row r="85" spans="1:6" x14ac:dyDescent="0.25">
      <c r="A85" s="16" t="s">
        <v>1227</v>
      </c>
      <c r="B85" s="36">
        <v>79.916666666666671</v>
      </c>
      <c r="C85" s="36">
        <v>0</v>
      </c>
      <c r="D85" s="16" t="s">
        <v>1228</v>
      </c>
      <c r="E85" s="16" t="s">
        <v>110</v>
      </c>
      <c r="F85" s="16" t="s">
        <v>2</v>
      </c>
    </row>
    <row r="86" spans="1:6" ht="25.5" x14ac:dyDescent="0.25">
      <c r="A86" s="16" t="s">
        <v>1229</v>
      </c>
      <c r="B86" s="36">
        <v>79.916666666666671</v>
      </c>
      <c r="C86" s="36">
        <v>0</v>
      </c>
      <c r="D86" s="16" t="s">
        <v>1230</v>
      </c>
      <c r="E86" s="16" t="s">
        <v>111</v>
      </c>
      <c r="F86" s="16" t="s">
        <v>4</v>
      </c>
    </row>
    <row r="87" spans="1:6" x14ac:dyDescent="0.25">
      <c r="A87" s="16" t="s">
        <v>1231</v>
      </c>
      <c r="B87" s="36">
        <v>78.416666666666657</v>
      </c>
      <c r="C87" s="36">
        <v>0</v>
      </c>
      <c r="D87" s="16" t="s">
        <v>1232</v>
      </c>
      <c r="E87" s="16" t="s">
        <v>63</v>
      </c>
      <c r="F87" s="16" t="s">
        <v>3</v>
      </c>
    </row>
    <row r="88" spans="1:6" ht="25.5" x14ac:dyDescent="0.25">
      <c r="A88" s="16" t="s">
        <v>522</v>
      </c>
      <c r="B88" s="36">
        <v>78</v>
      </c>
      <c r="C88" s="36">
        <v>17</v>
      </c>
      <c r="D88" s="16" t="s">
        <v>1233</v>
      </c>
      <c r="E88" s="16" t="s">
        <v>110</v>
      </c>
      <c r="F88" s="16" t="s">
        <v>4</v>
      </c>
    </row>
    <row r="89" spans="1:6" x14ac:dyDescent="0.25">
      <c r="A89" s="16" t="s">
        <v>248</v>
      </c>
      <c r="B89" s="36">
        <v>77.333333333333329</v>
      </c>
      <c r="C89" s="36">
        <v>14.666666666666668</v>
      </c>
      <c r="D89" s="16" t="s">
        <v>249</v>
      </c>
      <c r="E89" s="16" t="s">
        <v>111</v>
      </c>
      <c r="F89" s="16" t="s">
        <v>5</v>
      </c>
    </row>
    <row r="90" spans="1:6" x14ac:dyDescent="0.25">
      <c r="A90" s="16" t="s">
        <v>67</v>
      </c>
      <c r="B90" s="36">
        <v>75.5</v>
      </c>
      <c r="C90" s="36">
        <v>21.916666666666664</v>
      </c>
      <c r="D90" s="16" t="s">
        <v>714</v>
      </c>
      <c r="E90" s="16" t="s">
        <v>111</v>
      </c>
      <c r="F90" s="16" t="s">
        <v>4</v>
      </c>
    </row>
    <row r="91" spans="1:6" x14ac:dyDescent="0.25">
      <c r="A91" s="16" t="s">
        <v>688</v>
      </c>
      <c r="B91" s="36">
        <v>73.416666666666657</v>
      </c>
      <c r="C91" s="36">
        <v>81.166666666666671</v>
      </c>
      <c r="D91" s="16" t="s">
        <v>689</v>
      </c>
      <c r="E91" s="16" t="s">
        <v>111</v>
      </c>
      <c r="F91" s="16" t="s">
        <v>2</v>
      </c>
    </row>
    <row r="92" spans="1:6" x14ac:dyDescent="0.25">
      <c r="A92" s="16" t="s">
        <v>749</v>
      </c>
      <c r="B92" s="36">
        <v>72.916666666666657</v>
      </c>
      <c r="C92" s="36">
        <v>8.9166666666666661</v>
      </c>
      <c r="D92" s="16" t="s">
        <v>750</v>
      </c>
      <c r="E92" s="16" t="s">
        <v>110</v>
      </c>
      <c r="F92" s="16" t="s">
        <v>5</v>
      </c>
    </row>
    <row r="93" spans="1:6" x14ac:dyDescent="0.25">
      <c r="A93" s="16" t="s">
        <v>1234</v>
      </c>
      <c r="B93" s="36">
        <v>72.583333333333329</v>
      </c>
      <c r="C93" s="36">
        <v>0</v>
      </c>
      <c r="D93" s="16" t="s">
        <v>1235</v>
      </c>
      <c r="E93" s="16" t="s">
        <v>63</v>
      </c>
      <c r="F93" s="16" t="s">
        <v>3</v>
      </c>
    </row>
    <row r="94" spans="1:6" x14ac:dyDescent="0.25">
      <c r="A94" s="16" t="s">
        <v>1236</v>
      </c>
      <c r="B94" s="36">
        <v>69.583333333333329</v>
      </c>
      <c r="C94" s="36">
        <v>0</v>
      </c>
      <c r="D94" s="16" t="s">
        <v>1237</v>
      </c>
      <c r="E94" s="16" t="s">
        <v>110</v>
      </c>
      <c r="F94" s="16" t="s">
        <v>4</v>
      </c>
    </row>
    <row r="95" spans="1:6" ht="25.5" x14ac:dyDescent="0.25">
      <c r="A95" s="16" t="s">
        <v>1238</v>
      </c>
      <c r="B95" s="36">
        <v>67.25</v>
      </c>
      <c r="C95" s="36">
        <v>0</v>
      </c>
      <c r="D95" s="16" t="s">
        <v>1239</v>
      </c>
      <c r="E95" s="16" t="s">
        <v>110</v>
      </c>
      <c r="F95" s="16" t="s">
        <v>8</v>
      </c>
    </row>
    <row r="96" spans="1:6" ht="25.5" x14ac:dyDescent="0.25">
      <c r="A96" s="16" t="s">
        <v>454</v>
      </c>
      <c r="B96" s="36">
        <v>66.833333333333329</v>
      </c>
      <c r="C96" s="36">
        <v>27.583333333333336</v>
      </c>
      <c r="D96" s="16" t="s">
        <v>455</v>
      </c>
      <c r="E96" s="16" t="s">
        <v>110</v>
      </c>
      <c r="F96" s="16" t="s">
        <v>5</v>
      </c>
    </row>
    <row r="97" spans="1:6" x14ac:dyDescent="0.25">
      <c r="A97" s="16" t="s">
        <v>438</v>
      </c>
      <c r="B97" s="36">
        <v>65.583333333333329</v>
      </c>
      <c r="C97" s="36">
        <v>353.33333333333331</v>
      </c>
      <c r="D97" s="16" t="s">
        <v>1240</v>
      </c>
      <c r="E97" s="16" t="s">
        <v>63</v>
      </c>
      <c r="F97" s="16" t="s">
        <v>653</v>
      </c>
    </row>
    <row r="98" spans="1:6" x14ac:dyDescent="0.25">
      <c r="A98" s="16" t="s">
        <v>436</v>
      </c>
      <c r="B98" s="36">
        <v>65.583333333333329</v>
      </c>
      <c r="C98" s="36">
        <v>353.58333333333331</v>
      </c>
      <c r="D98" s="16" t="s">
        <v>437</v>
      </c>
      <c r="E98" s="16" t="s">
        <v>63</v>
      </c>
      <c r="F98" s="16" t="s">
        <v>653</v>
      </c>
    </row>
    <row r="99" spans="1:6" ht="25.5" x14ac:dyDescent="0.25">
      <c r="A99" s="16" t="s">
        <v>478</v>
      </c>
      <c r="B99" s="36">
        <v>65.083333333333329</v>
      </c>
      <c r="C99" s="36">
        <v>26.083333333333336</v>
      </c>
      <c r="D99" s="16" t="s">
        <v>479</v>
      </c>
      <c r="E99" s="16" t="s">
        <v>111</v>
      </c>
      <c r="F99" s="16" t="s">
        <v>4</v>
      </c>
    </row>
    <row r="100" spans="1:6" x14ac:dyDescent="0.25">
      <c r="A100" s="16" t="s">
        <v>1241</v>
      </c>
      <c r="B100" s="36">
        <v>63.583333333333336</v>
      </c>
      <c r="C100" s="36">
        <v>0</v>
      </c>
      <c r="D100" s="16" t="s">
        <v>1242</v>
      </c>
      <c r="E100" s="16" t="s">
        <v>63</v>
      </c>
      <c r="F100" s="16" t="s">
        <v>3</v>
      </c>
    </row>
    <row r="101" spans="1:6" ht="25.5" x14ac:dyDescent="0.25">
      <c r="A101" s="16" t="s">
        <v>261</v>
      </c>
      <c r="B101" s="36">
        <v>61.833333333333336</v>
      </c>
      <c r="C101" s="36">
        <v>0</v>
      </c>
      <c r="D101" s="16" t="s">
        <v>1125</v>
      </c>
      <c r="E101" s="16" t="s">
        <v>111</v>
      </c>
      <c r="F101" s="16" t="s">
        <v>2</v>
      </c>
    </row>
    <row r="102" spans="1:6" x14ac:dyDescent="0.25">
      <c r="A102" s="16" t="s">
        <v>44</v>
      </c>
      <c r="B102" s="36">
        <v>61.75</v>
      </c>
      <c r="C102" s="36">
        <v>24.416666666666664</v>
      </c>
      <c r="D102" s="16" t="s">
        <v>713</v>
      </c>
      <c r="E102" s="16" t="s">
        <v>111</v>
      </c>
      <c r="F102" s="16" t="s">
        <v>4</v>
      </c>
    </row>
    <row r="103" spans="1:6" x14ac:dyDescent="0.25">
      <c r="A103" s="16" t="s">
        <v>1243</v>
      </c>
      <c r="B103" s="36">
        <v>60.583333333333336</v>
      </c>
      <c r="C103" s="36">
        <v>0</v>
      </c>
      <c r="D103" s="16" t="s">
        <v>1244</v>
      </c>
      <c r="E103" s="16" t="s">
        <v>110</v>
      </c>
      <c r="F103" s="16" t="s">
        <v>5</v>
      </c>
    </row>
    <row r="104" spans="1:6" x14ac:dyDescent="0.25">
      <c r="A104" s="16" t="s">
        <v>476</v>
      </c>
      <c r="B104" s="36">
        <v>59.166666666666671</v>
      </c>
      <c r="C104" s="36">
        <v>13</v>
      </c>
      <c r="D104" s="16" t="s">
        <v>477</v>
      </c>
      <c r="E104" s="16" t="s">
        <v>110</v>
      </c>
      <c r="F104" s="16" t="s">
        <v>5</v>
      </c>
    </row>
    <row r="105" spans="1:6" ht="25.5" x14ac:dyDescent="0.25">
      <c r="A105" s="16" t="s">
        <v>1245</v>
      </c>
      <c r="B105" s="36">
        <v>59.166666666666671</v>
      </c>
      <c r="C105" s="36">
        <v>0</v>
      </c>
      <c r="D105" s="16" t="s">
        <v>1246</v>
      </c>
      <c r="E105" s="16" t="s">
        <v>111</v>
      </c>
      <c r="F105" s="16" t="s">
        <v>4</v>
      </c>
    </row>
    <row r="106" spans="1:6" x14ac:dyDescent="0.25">
      <c r="A106" s="16" t="s">
        <v>758</v>
      </c>
      <c r="B106" s="36">
        <v>57.75</v>
      </c>
      <c r="C106" s="36">
        <v>7.5</v>
      </c>
      <c r="D106" s="16" t="s">
        <v>759</v>
      </c>
      <c r="E106" s="16" t="s">
        <v>111</v>
      </c>
      <c r="F106" s="16" t="s">
        <v>8</v>
      </c>
    </row>
    <row r="107" spans="1:6" ht="25.5" x14ac:dyDescent="0.25">
      <c r="A107" s="16" t="s">
        <v>456</v>
      </c>
      <c r="B107" s="36">
        <v>57.416666666666671</v>
      </c>
      <c r="C107" s="36">
        <v>27.666666666666668</v>
      </c>
      <c r="D107" s="16" t="s">
        <v>457</v>
      </c>
      <c r="E107" s="16" t="s">
        <v>110</v>
      </c>
      <c r="F107" s="16" t="s">
        <v>5</v>
      </c>
    </row>
    <row r="108" spans="1:6" x14ac:dyDescent="0.25">
      <c r="A108" s="16" t="s">
        <v>1247</v>
      </c>
      <c r="B108" s="36">
        <v>55.666666666666671</v>
      </c>
      <c r="C108" s="36">
        <v>0</v>
      </c>
      <c r="D108" s="16" t="s">
        <v>1248</v>
      </c>
      <c r="E108" s="16" t="s">
        <v>63</v>
      </c>
      <c r="F108" s="16" t="s">
        <v>3</v>
      </c>
    </row>
    <row r="109" spans="1:6" x14ac:dyDescent="0.25">
      <c r="A109" s="16" t="s">
        <v>760</v>
      </c>
      <c r="B109" s="36">
        <v>55.25</v>
      </c>
      <c r="C109" s="36">
        <v>7.416666666666667</v>
      </c>
      <c r="D109" s="16" t="s">
        <v>761</v>
      </c>
      <c r="E109" s="16" t="s">
        <v>110</v>
      </c>
      <c r="F109" s="16" t="s">
        <v>2</v>
      </c>
    </row>
    <row r="110" spans="1:6" x14ac:dyDescent="0.25">
      <c r="A110" s="16" t="s">
        <v>1249</v>
      </c>
      <c r="B110" s="36">
        <v>53.416666666666671</v>
      </c>
      <c r="C110" s="36">
        <v>0</v>
      </c>
      <c r="D110" s="16" t="s">
        <v>1250</v>
      </c>
      <c r="E110" s="16" t="s">
        <v>110</v>
      </c>
      <c r="F110" s="16" t="s">
        <v>4</v>
      </c>
    </row>
    <row r="111" spans="1:6" ht="25.5" x14ac:dyDescent="0.25">
      <c r="A111" s="16" t="s">
        <v>1251</v>
      </c>
      <c r="B111" s="36">
        <v>52.333333333333336</v>
      </c>
      <c r="C111" s="36">
        <v>0</v>
      </c>
      <c r="D111" s="16" t="s">
        <v>1252</v>
      </c>
      <c r="E111" s="16" t="s">
        <v>111</v>
      </c>
      <c r="F111" s="16" t="s">
        <v>6</v>
      </c>
    </row>
    <row r="112" spans="1:6" ht="25.5" x14ac:dyDescent="0.25">
      <c r="A112" s="16" t="s">
        <v>1253</v>
      </c>
      <c r="B112" s="36">
        <v>52.083333333333336</v>
      </c>
      <c r="C112" s="36">
        <v>0</v>
      </c>
      <c r="D112" s="16" t="s">
        <v>1254</v>
      </c>
      <c r="E112" s="16" t="s">
        <v>110</v>
      </c>
      <c r="F112" s="16" t="s">
        <v>4</v>
      </c>
    </row>
    <row r="113" spans="1:6" ht="25.5" x14ac:dyDescent="0.25">
      <c r="A113" s="16" t="s">
        <v>1255</v>
      </c>
      <c r="B113" s="36">
        <v>51.75</v>
      </c>
      <c r="C113" s="36">
        <v>0</v>
      </c>
      <c r="D113" s="16" t="s">
        <v>1256</v>
      </c>
      <c r="E113" s="16" t="s">
        <v>110</v>
      </c>
      <c r="F113" s="16" t="s">
        <v>5</v>
      </c>
    </row>
    <row r="114" spans="1:6" ht="25.5" x14ac:dyDescent="0.25">
      <c r="A114" s="16" t="s">
        <v>9</v>
      </c>
      <c r="B114" s="36">
        <v>51.5</v>
      </c>
      <c r="C114" s="36">
        <v>4.083333333333333</v>
      </c>
      <c r="D114" s="16" t="s">
        <v>778</v>
      </c>
      <c r="E114" s="16" t="s">
        <v>111</v>
      </c>
      <c r="F114" s="16" t="s">
        <v>6</v>
      </c>
    </row>
    <row r="115" spans="1:6" ht="25.5" x14ac:dyDescent="0.25">
      <c r="A115" s="16" t="s">
        <v>1257</v>
      </c>
      <c r="B115" s="36">
        <v>49.583333333333329</v>
      </c>
      <c r="C115" s="36">
        <v>0</v>
      </c>
      <c r="D115" s="16" t="s">
        <v>1258</v>
      </c>
      <c r="E115" s="16" t="s">
        <v>110</v>
      </c>
      <c r="F115" s="16" t="s">
        <v>8</v>
      </c>
    </row>
    <row r="116" spans="1:6" ht="38.25" x14ac:dyDescent="0.25">
      <c r="A116" s="16" t="s">
        <v>10</v>
      </c>
      <c r="B116" s="36">
        <v>49</v>
      </c>
      <c r="C116" s="36">
        <v>208.25</v>
      </c>
      <c r="D116" s="16" t="s">
        <v>672</v>
      </c>
      <c r="E116" s="16" t="s">
        <v>111</v>
      </c>
      <c r="F116" s="16" t="s">
        <v>4</v>
      </c>
    </row>
    <row r="117" spans="1:6" ht="25.5" x14ac:dyDescent="0.25">
      <c r="A117" s="16" t="s">
        <v>26</v>
      </c>
      <c r="B117" s="36">
        <v>48.916666666666664</v>
      </c>
      <c r="C117" s="36">
        <v>32.416666666666664</v>
      </c>
      <c r="D117" s="16" t="s">
        <v>711</v>
      </c>
      <c r="E117" s="16" t="s">
        <v>110</v>
      </c>
      <c r="F117" s="16" t="s">
        <v>8</v>
      </c>
    </row>
    <row r="118" spans="1:6" ht="25.5" x14ac:dyDescent="0.25">
      <c r="A118" s="16" t="s">
        <v>719</v>
      </c>
      <c r="B118" s="36">
        <v>48.416666666666664</v>
      </c>
      <c r="C118" s="36">
        <v>20.666666666666664</v>
      </c>
      <c r="D118" s="16" t="s">
        <v>720</v>
      </c>
      <c r="E118" s="16" t="s">
        <v>111</v>
      </c>
      <c r="F118" s="16" t="s">
        <v>4</v>
      </c>
    </row>
    <row r="119" spans="1:6" ht="25.5" x14ac:dyDescent="0.25">
      <c r="A119" s="16" t="s">
        <v>1259</v>
      </c>
      <c r="B119" s="36">
        <v>46.75</v>
      </c>
      <c r="C119" s="36">
        <v>0</v>
      </c>
      <c r="D119" s="16" t="s">
        <v>1260</v>
      </c>
      <c r="E119" s="16" t="s">
        <v>110</v>
      </c>
      <c r="F119" s="16" t="s">
        <v>4</v>
      </c>
    </row>
    <row r="120" spans="1:6" x14ac:dyDescent="0.25">
      <c r="A120" s="16" t="s">
        <v>1261</v>
      </c>
      <c r="B120" s="36">
        <v>46.333333333333329</v>
      </c>
      <c r="C120" s="36">
        <v>0</v>
      </c>
      <c r="D120" s="16" t="s">
        <v>1262</v>
      </c>
      <c r="E120" s="16" t="s">
        <v>111</v>
      </c>
      <c r="F120" s="16" t="s">
        <v>8</v>
      </c>
    </row>
    <row r="121" spans="1:6" x14ac:dyDescent="0.25">
      <c r="A121" s="16" t="s">
        <v>1263</v>
      </c>
      <c r="B121" s="36">
        <v>44.75</v>
      </c>
      <c r="C121" s="36">
        <v>0</v>
      </c>
      <c r="D121" s="16" t="s">
        <v>1264</v>
      </c>
      <c r="E121" s="16" t="s">
        <v>63</v>
      </c>
      <c r="F121" s="16" t="s">
        <v>3</v>
      </c>
    </row>
    <row r="122" spans="1:6" x14ac:dyDescent="0.25">
      <c r="A122" s="16" t="s">
        <v>468</v>
      </c>
      <c r="B122" s="36">
        <v>44.5</v>
      </c>
      <c r="C122" s="36">
        <v>240.5</v>
      </c>
      <c r="D122" s="16" t="s">
        <v>469</v>
      </c>
      <c r="E122" s="16" t="s">
        <v>63</v>
      </c>
      <c r="F122" s="16" t="s">
        <v>653</v>
      </c>
    </row>
    <row r="123" spans="1:6" x14ac:dyDescent="0.25">
      <c r="A123" s="16" t="s">
        <v>1265</v>
      </c>
      <c r="B123" s="36">
        <v>44.333333333333329</v>
      </c>
      <c r="C123" s="36">
        <v>0</v>
      </c>
      <c r="D123" s="16" t="s">
        <v>1266</v>
      </c>
      <c r="E123" s="16" t="s">
        <v>110</v>
      </c>
      <c r="F123" s="16" t="s">
        <v>4</v>
      </c>
    </row>
    <row r="124" spans="1:6" x14ac:dyDescent="0.25">
      <c r="A124" s="16" t="s">
        <v>1267</v>
      </c>
      <c r="B124" s="36">
        <v>44.166666666666664</v>
      </c>
      <c r="C124" s="36">
        <v>0</v>
      </c>
      <c r="D124" s="16" t="s">
        <v>1268</v>
      </c>
      <c r="E124" s="16" t="s">
        <v>110</v>
      </c>
      <c r="F124" s="16" t="s">
        <v>5</v>
      </c>
    </row>
    <row r="125" spans="1:6" ht="25.5" x14ac:dyDescent="0.25">
      <c r="A125" s="16" t="s">
        <v>1269</v>
      </c>
      <c r="B125" s="36">
        <v>43.666666666666664</v>
      </c>
      <c r="C125" s="36">
        <v>0</v>
      </c>
      <c r="D125" s="16" t="s">
        <v>1270</v>
      </c>
      <c r="E125" s="16" t="s">
        <v>110</v>
      </c>
      <c r="F125" s="16" t="s">
        <v>4</v>
      </c>
    </row>
    <row r="126" spans="1:6" x14ac:dyDescent="0.25">
      <c r="A126" s="16" t="s">
        <v>1271</v>
      </c>
      <c r="B126" s="36">
        <v>43.583333333333329</v>
      </c>
      <c r="C126" s="36">
        <v>0</v>
      </c>
      <c r="D126" s="16" t="s">
        <v>1272</v>
      </c>
      <c r="E126" s="16" t="s">
        <v>110</v>
      </c>
      <c r="F126" s="16" t="s">
        <v>2</v>
      </c>
    </row>
    <row r="127" spans="1:6" x14ac:dyDescent="0.25">
      <c r="A127" s="16" t="s">
        <v>1273</v>
      </c>
      <c r="B127" s="36">
        <v>43.416666666666664</v>
      </c>
      <c r="C127" s="36">
        <v>0</v>
      </c>
      <c r="D127" s="16" t="s">
        <v>1274</v>
      </c>
      <c r="E127" s="16" t="s">
        <v>110</v>
      </c>
      <c r="F127" s="16" t="s">
        <v>4</v>
      </c>
    </row>
    <row r="128" spans="1:6" ht="25.5" x14ac:dyDescent="0.25">
      <c r="A128" s="16" t="s">
        <v>767</v>
      </c>
      <c r="B128" s="36">
        <v>42.583333333333329</v>
      </c>
      <c r="C128" s="36">
        <v>5.5</v>
      </c>
      <c r="D128" s="16" t="s">
        <v>1275</v>
      </c>
      <c r="E128" s="16" t="s">
        <v>110</v>
      </c>
      <c r="F128" s="16" t="s">
        <v>4</v>
      </c>
    </row>
    <row r="129" spans="1:6" x14ac:dyDescent="0.25">
      <c r="A129" s="16" t="s">
        <v>1276</v>
      </c>
      <c r="B129" s="36">
        <v>41</v>
      </c>
      <c r="C129" s="36">
        <v>0</v>
      </c>
      <c r="D129" s="16" t="s">
        <v>1277</v>
      </c>
      <c r="E129" s="16" t="s">
        <v>110</v>
      </c>
      <c r="F129" s="16" t="s">
        <v>8</v>
      </c>
    </row>
    <row r="130" spans="1:6" x14ac:dyDescent="0.25">
      <c r="A130" s="16" t="s">
        <v>1278</v>
      </c>
      <c r="B130" s="36">
        <v>39.166666666666664</v>
      </c>
      <c r="C130" s="36">
        <v>0</v>
      </c>
      <c r="D130" s="16" t="s">
        <v>1279</v>
      </c>
      <c r="E130" s="16" t="s">
        <v>111</v>
      </c>
      <c r="F130" s="16" t="s">
        <v>6</v>
      </c>
    </row>
    <row r="131" spans="1:6" ht="25.5" x14ac:dyDescent="0.25">
      <c r="A131" s="16" t="s">
        <v>1280</v>
      </c>
      <c r="B131" s="36">
        <v>37.916666666666664</v>
      </c>
      <c r="C131" s="36">
        <v>0</v>
      </c>
      <c r="D131" s="16" t="s">
        <v>1281</v>
      </c>
      <c r="E131" s="16" t="s">
        <v>110</v>
      </c>
      <c r="F131" s="16" t="s">
        <v>5</v>
      </c>
    </row>
    <row r="132" spans="1:6" x14ac:dyDescent="0.25">
      <c r="A132" s="16" t="s">
        <v>1282</v>
      </c>
      <c r="B132" s="36">
        <v>37.5</v>
      </c>
      <c r="C132" s="36">
        <v>0</v>
      </c>
      <c r="D132" s="16" t="s">
        <v>1283</v>
      </c>
      <c r="E132" s="16" t="s">
        <v>110</v>
      </c>
      <c r="F132" s="16" t="s">
        <v>4</v>
      </c>
    </row>
    <row r="133" spans="1:6" x14ac:dyDescent="0.25">
      <c r="A133" s="16" t="s">
        <v>1284</v>
      </c>
      <c r="B133" s="36">
        <v>37.416666666666664</v>
      </c>
      <c r="C133" s="36">
        <v>0</v>
      </c>
      <c r="D133" s="16" t="s">
        <v>1285</v>
      </c>
      <c r="E133" s="16" t="s">
        <v>110</v>
      </c>
      <c r="F133" s="16" t="s">
        <v>4</v>
      </c>
    </row>
    <row r="134" spans="1:6" x14ac:dyDescent="0.25">
      <c r="A134" s="16" t="s">
        <v>1286</v>
      </c>
      <c r="B134" s="36">
        <v>37</v>
      </c>
      <c r="C134" s="36">
        <v>0</v>
      </c>
      <c r="D134" s="16" t="s">
        <v>1287</v>
      </c>
      <c r="E134" s="16" t="s">
        <v>63</v>
      </c>
      <c r="F134" s="16" t="s">
        <v>3</v>
      </c>
    </row>
    <row r="135" spans="1:6" x14ac:dyDescent="0.25">
      <c r="A135" s="16" t="s">
        <v>1288</v>
      </c>
      <c r="B135" s="36">
        <v>36</v>
      </c>
      <c r="C135" s="36">
        <v>0</v>
      </c>
      <c r="D135" s="16" t="s">
        <v>1289</v>
      </c>
      <c r="E135" s="16" t="s">
        <v>110</v>
      </c>
      <c r="F135" s="16" t="s">
        <v>2</v>
      </c>
    </row>
    <row r="136" spans="1:6" ht="25.5" x14ac:dyDescent="0.25">
      <c r="A136" s="16" t="s">
        <v>800</v>
      </c>
      <c r="B136" s="36">
        <v>35.166666666666664</v>
      </c>
      <c r="C136" s="36">
        <v>1.5833333333333335</v>
      </c>
      <c r="D136" s="16" t="s">
        <v>1290</v>
      </c>
      <c r="E136" s="16" t="s">
        <v>110</v>
      </c>
      <c r="F136" s="16" t="s">
        <v>2</v>
      </c>
    </row>
    <row r="137" spans="1:6" ht="25.5" x14ac:dyDescent="0.25">
      <c r="A137" s="16" t="s">
        <v>806</v>
      </c>
      <c r="B137" s="36">
        <v>34.333333333333336</v>
      </c>
      <c r="C137" s="36">
        <v>1.4166666666666667</v>
      </c>
      <c r="D137" s="16" t="s">
        <v>807</v>
      </c>
      <c r="E137" s="16" t="s">
        <v>110</v>
      </c>
      <c r="F137" s="16" t="s">
        <v>63</v>
      </c>
    </row>
    <row r="138" spans="1:6" x14ac:dyDescent="0.25">
      <c r="A138" s="16" t="s">
        <v>1291</v>
      </c>
      <c r="B138" s="36">
        <v>33.833333333333336</v>
      </c>
      <c r="C138" s="36">
        <v>0</v>
      </c>
      <c r="D138" s="16" t="s">
        <v>1292</v>
      </c>
      <c r="E138" s="16" t="s">
        <v>110</v>
      </c>
      <c r="F138" s="16" t="s">
        <v>2</v>
      </c>
    </row>
    <row r="139" spans="1:6" x14ac:dyDescent="0.25">
      <c r="A139" s="16" t="s">
        <v>29</v>
      </c>
      <c r="B139" s="36">
        <v>33.416666666666664</v>
      </c>
      <c r="C139" s="36">
        <v>490.33333333333331</v>
      </c>
      <c r="D139" s="16" t="s">
        <v>662</v>
      </c>
      <c r="E139" s="16" t="s">
        <v>110</v>
      </c>
      <c r="F139" s="16" t="s">
        <v>4</v>
      </c>
    </row>
    <row r="140" spans="1:6" x14ac:dyDescent="0.25">
      <c r="A140" s="16" t="s">
        <v>1293</v>
      </c>
      <c r="B140" s="36">
        <v>33.25</v>
      </c>
      <c r="C140" s="36">
        <v>0</v>
      </c>
      <c r="D140" s="16" t="s">
        <v>1294</v>
      </c>
      <c r="E140" s="16" t="s">
        <v>110</v>
      </c>
      <c r="F140" s="16" t="s">
        <v>5</v>
      </c>
    </row>
    <row r="141" spans="1:6" ht="25.5" x14ac:dyDescent="0.25">
      <c r="A141" s="16" t="s">
        <v>344</v>
      </c>
      <c r="B141" s="36">
        <v>32.833333333333336</v>
      </c>
      <c r="C141" s="36">
        <v>6.25</v>
      </c>
      <c r="D141" s="16" t="s">
        <v>764</v>
      </c>
      <c r="E141" s="16" t="s">
        <v>110</v>
      </c>
      <c r="F141" s="16" t="s">
        <v>2</v>
      </c>
    </row>
    <row r="142" spans="1:6" ht="25.5" x14ac:dyDescent="0.25">
      <c r="A142" s="16" t="s">
        <v>1295</v>
      </c>
      <c r="B142" s="36">
        <v>32.166666666666664</v>
      </c>
      <c r="C142" s="36">
        <v>0</v>
      </c>
      <c r="D142" s="16" t="s">
        <v>1296</v>
      </c>
      <c r="E142" s="16" t="s">
        <v>111</v>
      </c>
      <c r="F142" s="16" t="s">
        <v>8</v>
      </c>
    </row>
    <row r="143" spans="1:6" ht="25.5" x14ac:dyDescent="0.25">
      <c r="A143" s="16" t="s">
        <v>230</v>
      </c>
      <c r="B143" s="36">
        <v>32.083333333333336</v>
      </c>
      <c r="C143" s="36">
        <v>14.166666666666668</v>
      </c>
      <c r="D143" s="16" t="s">
        <v>104</v>
      </c>
      <c r="E143" s="16" t="s">
        <v>111</v>
      </c>
      <c r="F143" s="16" t="s">
        <v>6</v>
      </c>
    </row>
    <row r="144" spans="1:6" ht="25.5" x14ac:dyDescent="0.25">
      <c r="A144" s="16" t="s">
        <v>1297</v>
      </c>
      <c r="B144" s="36">
        <v>32</v>
      </c>
      <c r="C144" s="36">
        <v>0</v>
      </c>
      <c r="D144" s="16" t="s">
        <v>1298</v>
      </c>
      <c r="E144" s="16" t="s">
        <v>110</v>
      </c>
      <c r="F144" s="16" t="s">
        <v>8</v>
      </c>
    </row>
    <row r="145" spans="1:6" x14ac:dyDescent="0.25">
      <c r="A145" s="16" t="s">
        <v>329</v>
      </c>
      <c r="B145" s="36">
        <v>31.75</v>
      </c>
      <c r="C145" s="36">
        <v>43.166666666666664</v>
      </c>
      <c r="D145" s="16" t="s">
        <v>330</v>
      </c>
      <c r="E145" s="16" t="s">
        <v>111</v>
      </c>
      <c r="F145" s="16" t="s">
        <v>4</v>
      </c>
    </row>
    <row r="146" spans="1:6" x14ac:dyDescent="0.25">
      <c r="A146" s="16" t="s">
        <v>1299</v>
      </c>
      <c r="B146" s="36">
        <v>31.666666666666668</v>
      </c>
      <c r="C146" s="36">
        <v>0</v>
      </c>
      <c r="D146" s="16" t="s">
        <v>1300</v>
      </c>
      <c r="E146" s="16" t="s">
        <v>110</v>
      </c>
      <c r="F146" s="16" t="s">
        <v>4</v>
      </c>
    </row>
    <row r="147" spans="1:6" x14ac:dyDescent="0.25">
      <c r="A147" s="16" t="s">
        <v>782</v>
      </c>
      <c r="B147" s="36">
        <v>30.25</v>
      </c>
      <c r="C147" s="36">
        <v>3.166666666666667</v>
      </c>
      <c r="D147" s="16" t="s">
        <v>783</v>
      </c>
      <c r="E147" s="16" t="s">
        <v>111</v>
      </c>
      <c r="F147" s="16" t="s">
        <v>2</v>
      </c>
    </row>
    <row r="148" spans="1:6" x14ac:dyDescent="0.25">
      <c r="A148" s="16" t="s">
        <v>1301</v>
      </c>
      <c r="B148" s="36">
        <v>30</v>
      </c>
      <c r="C148" s="36">
        <v>0</v>
      </c>
      <c r="D148" s="16" t="s">
        <v>1302</v>
      </c>
      <c r="E148" s="16" t="s">
        <v>110</v>
      </c>
      <c r="F148" s="16" t="s">
        <v>2</v>
      </c>
    </row>
    <row r="149" spans="1:6" x14ac:dyDescent="0.25">
      <c r="A149" s="16" t="s">
        <v>1303</v>
      </c>
      <c r="B149" s="36">
        <v>29.666666666666668</v>
      </c>
      <c r="C149" s="36">
        <v>0</v>
      </c>
      <c r="D149" s="16" t="s">
        <v>1304</v>
      </c>
      <c r="E149" s="16" t="s">
        <v>110</v>
      </c>
      <c r="F149" s="16" t="s">
        <v>5</v>
      </c>
    </row>
    <row r="150" spans="1:6" ht="38.25" x14ac:dyDescent="0.25">
      <c r="A150" s="16" t="s">
        <v>766</v>
      </c>
      <c r="B150" s="36">
        <v>29.583333333333336</v>
      </c>
      <c r="C150" s="36">
        <v>6.0833333333333339</v>
      </c>
      <c r="D150" s="16" t="s">
        <v>83</v>
      </c>
      <c r="E150" s="16" t="s">
        <v>110</v>
      </c>
      <c r="F150" s="16" t="s">
        <v>227</v>
      </c>
    </row>
    <row r="151" spans="1:6" ht="25.5" x14ac:dyDescent="0.25">
      <c r="A151" s="16" t="s">
        <v>493</v>
      </c>
      <c r="B151" s="36">
        <v>29.166666666666668</v>
      </c>
      <c r="C151" s="36">
        <v>8.4166666666666661</v>
      </c>
      <c r="D151" s="16" t="s">
        <v>494</v>
      </c>
      <c r="E151" s="16" t="s">
        <v>110</v>
      </c>
      <c r="F151" s="16" t="s">
        <v>5</v>
      </c>
    </row>
    <row r="152" spans="1:6" x14ac:dyDescent="0.25">
      <c r="A152" s="16" t="s">
        <v>1305</v>
      </c>
      <c r="B152" s="36">
        <v>29.166666666666668</v>
      </c>
      <c r="C152" s="36">
        <v>0</v>
      </c>
      <c r="D152" s="16" t="s">
        <v>1306</v>
      </c>
      <c r="E152" s="16" t="s">
        <v>110</v>
      </c>
      <c r="F152" s="16" t="s">
        <v>4</v>
      </c>
    </row>
    <row r="153" spans="1:6" ht="25.5" x14ac:dyDescent="0.25">
      <c r="A153" s="16" t="s">
        <v>91</v>
      </c>
      <c r="B153" s="36">
        <v>28.916666666666668</v>
      </c>
      <c r="C153" s="36">
        <v>19.333333333333332</v>
      </c>
      <c r="D153" s="16" t="s">
        <v>722</v>
      </c>
      <c r="E153" s="16" t="s">
        <v>111</v>
      </c>
      <c r="F153" s="16" t="s">
        <v>8</v>
      </c>
    </row>
    <row r="154" spans="1:6" x14ac:dyDescent="0.25">
      <c r="A154" s="16" t="s">
        <v>1307</v>
      </c>
      <c r="B154" s="36">
        <v>28.583333333333336</v>
      </c>
      <c r="C154" s="36">
        <v>0</v>
      </c>
      <c r="D154" s="16" t="s">
        <v>1308</v>
      </c>
      <c r="E154" s="16" t="s">
        <v>110</v>
      </c>
      <c r="F154" s="16" t="s">
        <v>4</v>
      </c>
    </row>
    <row r="155" spans="1:6" x14ac:dyDescent="0.25">
      <c r="A155" s="16" t="s">
        <v>1309</v>
      </c>
      <c r="B155" s="36">
        <v>28.416666666666668</v>
      </c>
      <c r="C155" s="36">
        <v>0</v>
      </c>
      <c r="D155" s="16" t="s">
        <v>1310</v>
      </c>
      <c r="E155" s="16" t="s">
        <v>110</v>
      </c>
      <c r="F155" s="16" t="s">
        <v>5</v>
      </c>
    </row>
    <row r="156" spans="1:6" ht="25.5" x14ac:dyDescent="0.25">
      <c r="A156" s="16" t="s">
        <v>1311</v>
      </c>
      <c r="B156" s="36">
        <v>28.083333333333336</v>
      </c>
      <c r="C156" s="36">
        <v>0</v>
      </c>
      <c r="D156" s="16" t="s">
        <v>1312</v>
      </c>
      <c r="E156" s="16" t="s">
        <v>110</v>
      </c>
      <c r="F156" s="16" t="s">
        <v>4</v>
      </c>
    </row>
    <row r="157" spans="1:6" x14ac:dyDescent="0.25">
      <c r="A157" s="16" t="s">
        <v>1313</v>
      </c>
      <c r="B157" s="36">
        <v>27.916666666666668</v>
      </c>
      <c r="C157" s="36">
        <v>0</v>
      </c>
      <c r="D157" s="16" t="s">
        <v>1266</v>
      </c>
      <c r="E157" s="16" t="s">
        <v>110</v>
      </c>
      <c r="F157" s="16" t="s">
        <v>4</v>
      </c>
    </row>
    <row r="158" spans="1:6" x14ac:dyDescent="0.25">
      <c r="A158" s="16" t="s">
        <v>1314</v>
      </c>
      <c r="B158" s="36">
        <v>27.916666666666668</v>
      </c>
      <c r="C158" s="36">
        <v>0</v>
      </c>
      <c r="D158" s="16" t="s">
        <v>1315</v>
      </c>
      <c r="E158" s="16" t="s">
        <v>110</v>
      </c>
      <c r="F158" s="16" t="s">
        <v>4</v>
      </c>
    </row>
    <row r="159" spans="1:6" x14ac:dyDescent="0.25">
      <c r="A159" s="16" t="s">
        <v>13</v>
      </c>
      <c r="B159" s="36">
        <v>27.833333333333336</v>
      </c>
      <c r="C159" s="36">
        <v>4.9166666666666661</v>
      </c>
      <c r="D159" s="16" t="s">
        <v>774</v>
      </c>
      <c r="E159" s="16" t="s">
        <v>111</v>
      </c>
      <c r="F159" s="16" t="s">
        <v>2</v>
      </c>
    </row>
    <row r="160" spans="1:6" x14ac:dyDescent="0.25">
      <c r="A160" s="16" t="s">
        <v>1316</v>
      </c>
      <c r="B160" s="36">
        <v>27.5</v>
      </c>
      <c r="C160" s="36">
        <v>0</v>
      </c>
      <c r="D160" s="16" t="s">
        <v>1317</v>
      </c>
      <c r="E160" s="16" t="s">
        <v>110</v>
      </c>
      <c r="F160" s="16" t="s">
        <v>5</v>
      </c>
    </row>
    <row r="161" spans="1:6" x14ac:dyDescent="0.25">
      <c r="A161" s="16" t="s">
        <v>327</v>
      </c>
      <c r="B161" s="36">
        <v>27.25</v>
      </c>
      <c r="C161" s="36">
        <v>49.916666666666664</v>
      </c>
      <c r="D161" s="16" t="s">
        <v>328</v>
      </c>
      <c r="E161" s="16" t="s">
        <v>111</v>
      </c>
      <c r="F161" s="16" t="s">
        <v>5</v>
      </c>
    </row>
    <row r="162" spans="1:6" x14ac:dyDescent="0.25">
      <c r="A162" s="16" t="s">
        <v>1318</v>
      </c>
      <c r="B162" s="36">
        <v>27.083333333333336</v>
      </c>
      <c r="C162" s="36">
        <v>0</v>
      </c>
      <c r="D162" s="16" t="s">
        <v>1319</v>
      </c>
      <c r="E162" s="16" t="s">
        <v>110</v>
      </c>
      <c r="F162" s="16" t="s">
        <v>4</v>
      </c>
    </row>
    <row r="163" spans="1:6" x14ac:dyDescent="0.25">
      <c r="A163" s="16" t="s">
        <v>1320</v>
      </c>
      <c r="B163" s="36">
        <v>26.75</v>
      </c>
      <c r="C163" s="36">
        <v>0</v>
      </c>
      <c r="D163" s="16" t="s">
        <v>1321</v>
      </c>
      <c r="E163" s="16" t="s">
        <v>110</v>
      </c>
      <c r="F163" s="16" t="s">
        <v>4</v>
      </c>
    </row>
    <row r="164" spans="1:6" x14ac:dyDescent="0.25">
      <c r="A164" s="16" t="s">
        <v>1322</v>
      </c>
      <c r="B164" s="36">
        <v>26.666666666666668</v>
      </c>
      <c r="C164" s="36">
        <v>0</v>
      </c>
      <c r="D164" s="16" t="s">
        <v>1323</v>
      </c>
      <c r="E164" s="16" t="s">
        <v>63</v>
      </c>
      <c r="F164" s="16" t="s">
        <v>653</v>
      </c>
    </row>
    <row r="165" spans="1:6" ht="25.5" x14ac:dyDescent="0.25">
      <c r="A165" s="16" t="s">
        <v>1324</v>
      </c>
      <c r="B165" s="36">
        <v>26.5</v>
      </c>
      <c r="C165" s="36">
        <v>0</v>
      </c>
      <c r="D165" s="16" t="s">
        <v>1325</v>
      </c>
      <c r="E165" s="16" t="s">
        <v>110</v>
      </c>
      <c r="F165" s="16" t="s">
        <v>8</v>
      </c>
    </row>
    <row r="166" spans="1:6" ht="25.5" x14ac:dyDescent="0.25">
      <c r="A166" s="16" t="s">
        <v>376</v>
      </c>
      <c r="B166" s="36">
        <v>26.083333333333336</v>
      </c>
      <c r="C166" s="36">
        <v>19.666666666666664</v>
      </c>
      <c r="D166" s="16" t="s">
        <v>377</v>
      </c>
      <c r="E166" s="16" t="s">
        <v>110</v>
      </c>
      <c r="F166" s="16" t="s">
        <v>6</v>
      </c>
    </row>
    <row r="167" spans="1:6" x14ac:dyDescent="0.25">
      <c r="A167" s="16" t="s">
        <v>1326</v>
      </c>
      <c r="B167" s="36">
        <v>26</v>
      </c>
      <c r="C167" s="36">
        <v>0</v>
      </c>
      <c r="D167" s="16" t="s">
        <v>1327</v>
      </c>
      <c r="E167" s="16" t="s">
        <v>63</v>
      </c>
      <c r="F167" s="16" t="s">
        <v>653</v>
      </c>
    </row>
    <row r="168" spans="1:6" x14ac:dyDescent="0.25">
      <c r="A168" s="16" t="s">
        <v>726</v>
      </c>
      <c r="B168" s="36">
        <v>25.75</v>
      </c>
      <c r="C168" s="36">
        <v>17.666666666666668</v>
      </c>
      <c r="D168" s="16" t="s">
        <v>727</v>
      </c>
      <c r="E168" s="16" t="s">
        <v>110</v>
      </c>
      <c r="F168" s="16" t="s">
        <v>8</v>
      </c>
    </row>
    <row r="169" spans="1:6" x14ac:dyDescent="0.25">
      <c r="A169" s="16" t="s">
        <v>475</v>
      </c>
      <c r="B169" s="36">
        <v>25.583333333333336</v>
      </c>
      <c r="C169" s="36">
        <v>138.25</v>
      </c>
      <c r="D169" s="16" t="s">
        <v>1328</v>
      </c>
      <c r="E169" s="16" t="s">
        <v>63</v>
      </c>
      <c r="F169" s="16" t="s">
        <v>653</v>
      </c>
    </row>
    <row r="170" spans="1:6" ht="38.25" x14ac:dyDescent="0.25">
      <c r="A170" s="16" t="s">
        <v>1123</v>
      </c>
      <c r="B170" s="36">
        <v>24.75</v>
      </c>
      <c r="C170" s="36">
        <v>0</v>
      </c>
      <c r="D170" s="16" t="s">
        <v>1124</v>
      </c>
      <c r="E170" s="16" t="s">
        <v>111</v>
      </c>
      <c r="F170" s="16" t="s">
        <v>227</v>
      </c>
    </row>
    <row r="171" spans="1:6" x14ac:dyDescent="0.25">
      <c r="A171" s="16" t="s">
        <v>484</v>
      </c>
      <c r="B171" s="36">
        <v>24.666666666666664</v>
      </c>
      <c r="C171" s="36">
        <v>7</v>
      </c>
      <c r="D171" s="16" t="s">
        <v>485</v>
      </c>
      <c r="E171" s="16" t="s">
        <v>111</v>
      </c>
      <c r="F171" s="16" t="s">
        <v>2</v>
      </c>
    </row>
    <row r="172" spans="1:6" ht="25.5" x14ac:dyDescent="0.25">
      <c r="A172" s="16" t="s">
        <v>21</v>
      </c>
      <c r="B172" s="36">
        <v>24.583333333333332</v>
      </c>
      <c r="C172" s="36">
        <v>26.666666666666668</v>
      </c>
      <c r="D172" s="16" t="s">
        <v>22</v>
      </c>
      <c r="E172" s="16" t="s">
        <v>111</v>
      </c>
      <c r="F172" s="16" t="s">
        <v>6</v>
      </c>
    </row>
    <row r="173" spans="1:6" x14ac:dyDescent="0.25">
      <c r="A173" s="16" t="s">
        <v>1329</v>
      </c>
      <c r="B173" s="36">
        <v>23.25</v>
      </c>
      <c r="C173" s="36">
        <v>0</v>
      </c>
      <c r="D173" s="16" t="s">
        <v>1330</v>
      </c>
      <c r="E173" s="16" t="s">
        <v>110</v>
      </c>
      <c r="F173" s="16" t="s">
        <v>5</v>
      </c>
    </row>
    <row r="174" spans="1:6" ht="25.5" x14ac:dyDescent="0.25">
      <c r="A174" s="16" t="s">
        <v>1331</v>
      </c>
      <c r="B174" s="36">
        <v>23.083333333333332</v>
      </c>
      <c r="C174" s="36">
        <v>0</v>
      </c>
      <c r="D174" s="16" t="s">
        <v>1332</v>
      </c>
      <c r="E174" s="16" t="s">
        <v>110</v>
      </c>
      <c r="F174" s="16" t="s">
        <v>8</v>
      </c>
    </row>
    <row r="175" spans="1:6" ht="25.5" x14ac:dyDescent="0.25">
      <c r="A175" s="16" t="s">
        <v>663</v>
      </c>
      <c r="B175" s="36">
        <v>22.333333333333332</v>
      </c>
      <c r="C175" s="36">
        <v>488</v>
      </c>
      <c r="D175" s="16" t="s">
        <v>664</v>
      </c>
      <c r="E175" s="16" t="s">
        <v>110</v>
      </c>
      <c r="F175" s="16" t="s">
        <v>2</v>
      </c>
    </row>
    <row r="176" spans="1:6" ht="25.5" x14ac:dyDescent="0.25">
      <c r="A176" s="16" t="s">
        <v>335</v>
      </c>
      <c r="B176" s="36">
        <v>22.25</v>
      </c>
      <c r="C176" s="36">
        <v>11.416666666666666</v>
      </c>
      <c r="D176" s="16" t="s">
        <v>336</v>
      </c>
      <c r="E176" s="16" t="s">
        <v>111</v>
      </c>
      <c r="F176" s="16" t="s">
        <v>5</v>
      </c>
    </row>
    <row r="177" spans="1:6" ht="25.5" x14ac:dyDescent="0.25">
      <c r="A177" s="16" t="s">
        <v>1333</v>
      </c>
      <c r="B177" s="36">
        <v>22</v>
      </c>
      <c r="C177" s="36">
        <v>0</v>
      </c>
      <c r="D177" s="16" t="s">
        <v>1334</v>
      </c>
      <c r="E177" s="16" t="s">
        <v>110</v>
      </c>
      <c r="F177" s="16" t="s">
        <v>2</v>
      </c>
    </row>
    <row r="178" spans="1:6" ht="25.5" x14ac:dyDescent="0.25">
      <c r="A178" s="16" t="s">
        <v>367</v>
      </c>
      <c r="B178" s="36">
        <v>21.916666666666664</v>
      </c>
      <c r="C178" s="36">
        <v>61.333333333333336</v>
      </c>
      <c r="D178" s="16" t="s">
        <v>698</v>
      </c>
      <c r="E178" s="16" t="s">
        <v>111</v>
      </c>
      <c r="F178" s="16" t="s">
        <v>6</v>
      </c>
    </row>
    <row r="179" spans="1:6" ht="25.5" x14ac:dyDescent="0.25">
      <c r="A179" s="16" t="s">
        <v>1335</v>
      </c>
      <c r="B179" s="36">
        <v>21.333333333333332</v>
      </c>
      <c r="C179" s="36">
        <v>0</v>
      </c>
      <c r="D179" s="16" t="s">
        <v>1336</v>
      </c>
      <c r="E179" s="16" t="s">
        <v>110</v>
      </c>
      <c r="F179" s="16" t="s">
        <v>4</v>
      </c>
    </row>
    <row r="180" spans="1:6" x14ac:dyDescent="0.25">
      <c r="A180" s="16" t="s">
        <v>458</v>
      </c>
      <c r="B180" s="36">
        <v>21.25</v>
      </c>
      <c r="C180" s="36">
        <v>16.833333333333332</v>
      </c>
      <c r="D180" s="16" t="s">
        <v>459</v>
      </c>
      <c r="E180" s="16" t="s">
        <v>111</v>
      </c>
      <c r="F180" s="16" t="s">
        <v>5</v>
      </c>
    </row>
    <row r="181" spans="1:6" x14ac:dyDescent="0.25">
      <c r="A181" s="16" t="s">
        <v>1337</v>
      </c>
      <c r="B181" s="36">
        <v>21.25</v>
      </c>
      <c r="C181" s="36">
        <v>0</v>
      </c>
      <c r="D181" s="16" t="s">
        <v>1338</v>
      </c>
      <c r="E181" s="16" t="s">
        <v>110</v>
      </c>
      <c r="F181" s="16" t="s">
        <v>6</v>
      </c>
    </row>
    <row r="182" spans="1:6" ht="25.5" x14ac:dyDescent="0.25">
      <c r="A182" s="16" t="s">
        <v>324</v>
      </c>
      <c r="B182" s="36">
        <v>21</v>
      </c>
      <c r="C182" s="36">
        <v>77</v>
      </c>
      <c r="D182" s="16" t="s">
        <v>431</v>
      </c>
      <c r="E182" s="16" t="s">
        <v>111</v>
      </c>
      <c r="F182" s="16" t="s">
        <v>4</v>
      </c>
    </row>
    <row r="183" spans="1:6" x14ac:dyDescent="0.25">
      <c r="A183" s="16" t="s">
        <v>61</v>
      </c>
      <c r="B183" s="36">
        <v>20.916666666666664</v>
      </c>
      <c r="C183" s="36">
        <v>113.25</v>
      </c>
      <c r="D183" s="16" t="s">
        <v>62</v>
      </c>
      <c r="E183" s="16" t="s">
        <v>110</v>
      </c>
      <c r="F183" s="16" t="s">
        <v>63</v>
      </c>
    </row>
    <row r="184" spans="1:6" ht="25.5" x14ac:dyDescent="0.25">
      <c r="A184" s="16" t="s">
        <v>1339</v>
      </c>
      <c r="B184" s="36">
        <v>20.916666666666664</v>
      </c>
      <c r="C184" s="36">
        <v>0</v>
      </c>
      <c r="D184" s="16" t="s">
        <v>1340</v>
      </c>
      <c r="E184" s="16" t="s">
        <v>110</v>
      </c>
      <c r="F184" s="16" t="s">
        <v>2</v>
      </c>
    </row>
    <row r="185" spans="1:6" x14ac:dyDescent="0.25">
      <c r="A185" s="16" t="s">
        <v>486</v>
      </c>
      <c r="B185" s="36">
        <v>20.916666666666664</v>
      </c>
      <c r="C185" s="36">
        <v>4.833333333333333</v>
      </c>
      <c r="D185" s="16" t="s">
        <v>487</v>
      </c>
      <c r="E185" s="16" t="s">
        <v>110</v>
      </c>
      <c r="F185" s="16" t="s">
        <v>8</v>
      </c>
    </row>
    <row r="186" spans="1:6" ht="25.5" x14ac:dyDescent="0.25">
      <c r="A186" s="16" t="s">
        <v>102</v>
      </c>
      <c r="B186" s="36">
        <v>20.666666666666664</v>
      </c>
      <c r="C186" s="36">
        <v>51.916666666666671</v>
      </c>
      <c r="D186" s="16" t="s">
        <v>103</v>
      </c>
      <c r="E186" s="16" t="s">
        <v>111</v>
      </c>
      <c r="F186" s="16" t="s">
        <v>6</v>
      </c>
    </row>
    <row r="187" spans="1:6" ht="25.5" x14ac:dyDescent="0.25">
      <c r="A187" s="16" t="s">
        <v>474</v>
      </c>
      <c r="B187" s="36">
        <v>20.333333333333332</v>
      </c>
      <c r="C187" s="36">
        <v>2.1666666666666665</v>
      </c>
      <c r="D187" s="16" t="s">
        <v>791</v>
      </c>
      <c r="E187" s="16" t="s">
        <v>110</v>
      </c>
      <c r="F187" s="16" t="s">
        <v>2</v>
      </c>
    </row>
    <row r="188" spans="1:6" ht="25.5" x14ac:dyDescent="0.25">
      <c r="A188" s="16" t="s">
        <v>1341</v>
      </c>
      <c r="B188" s="36">
        <v>20.25</v>
      </c>
      <c r="C188" s="36">
        <v>0</v>
      </c>
      <c r="D188" s="16" t="s">
        <v>1342</v>
      </c>
      <c r="E188" s="16" t="s">
        <v>110</v>
      </c>
      <c r="F188" s="16" t="s">
        <v>8</v>
      </c>
    </row>
    <row r="189" spans="1:6" x14ac:dyDescent="0.25">
      <c r="A189" s="16" t="s">
        <v>325</v>
      </c>
      <c r="B189" s="36">
        <v>20.083333333333332</v>
      </c>
      <c r="C189" s="36">
        <v>27.083333333333336</v>
      </c>
      <c r="D189" s="16" t="s">
        <v>326</v>
      </c>
      <c r="E189" s="16" t="s">
        <v>111</v>
      </c>
      <c r="F189" s="16" t="s">
        <v>4</v>
      </c>
    </row>
    <row r="190" spans="1:6" x14ac:dyDescent="0.25">
      <c r="A190" s="16" t="s">
        <v>70</v>
      </c>
      <c r="B190" s="36">
        <v>20</v>
      </c>
      <c r="C190" s="36">
        <v>0.66666666666666674</v>
      </c>
      <c r="D190" s="16" t="s">
        <v>1343</v>
      </c>
      <c r="E190" s="16" t="s">
        <v>63</v>
      </c>
      <c r="F190" s="16" t="s">
        <v>3</v>
      </c>
    </row>
    <row r="191" spans="1:6" ht="25.5" x14ac:dyDescent="0.25">
      <c r="A191" s="16" t="s">
        <v>707</v>
      </c>
      <c r="B191" s="36">
        <v>20</v>
      </c>
      <c r="C191" s="36">
        <v>35.333333333333336</v>
      </c>
      <c r="D191" s="16" t="s">
        <v>708</v>
      </c>
      <c r="E191" s="16" t="s">
        <v>110</v>
      </c>
      <c r="F191" s="16" t="s">
        <v>5</v>
      </c>
    </row>
    <row r="192" spans="1:6" x14ac:dyDescent="0.25">
      <c r="A192" s="16" t="s">
        <v>1344</v>
      </c>
      <c r="B192" s="36">
        <v>19.833333333333332</v>
      </c>
      <c r="C192" s="36">
        <v>0</v>
      </c>
      <c r="D192" s="16" t="s">
        <v>1345</v>
      </c>
      <c r="E192" s="16" t="s">
        <v>63</v>
      </c>
      <c r="F192" s="16" t="s">
        <v>3</v>
      </c>
    </row>
    <row r="193" spans="1:6" ht="25.5" x14ac:dyDescent="0.25">
      <c r="A193" s="16" t="s">
        <v>1346</v>
      </c>
      <c r="B193" s="36">
        <v>19.666666666666664</v>
      </c>
      <c r="C193" s="36">
        <v>0</v>
      </c>
      <c r="D193" s="16" t="s">
        <v>1347</v>
      </c>
      <c r="E193" s="16" t="s">
        <v>110</v>
      </c>
      <c r="F193" s="16" t="s">
        <v>5</v>
      </c>
    </row>
    <row r="194" spans="1:6" ht="25.5" x14ac:dyDescent="0.25">
      <c r="A194" s="16" t="s">
        <v>241</v>
      </c>
      <c r="B194" s="36">
        <v>19.583333333333332</v>
      </c>
      <c r="C194" s="36">
        <v>57.666666666666671</v>
      </c>
      <c r="D194" s="16" t="s">
        <v>242</v>
      </c>
      <c r="E194" s="16" t="s">
        <v>111</v>
      </c>
      <c r="F194" s="16" t="s">
        <v>6</v>
      </c>
    </row>
    <row r="195" spans="1:6" ht="25.5" x14ac:dyDescent="0.25">
      <c r="A195" s="16" t="s">
        <v>1348</v>
      </c>
      <c r="B195" s="36">
        <v>19.416666666666664</v>
      </c>
      <c r="C195" s="36">
        <v>0</v>
      </c>
      <c r="D195" s="16" t="s">
        <v>1349</v>
      </c>
      <c r="E195" s="16" t="s">
        <v>110</v>
      </c>
      <c r="F195" s="16" t="s">
        <v>8</v>
      </c>
    </row>
    <row r="196" spans="1:6" x14ac:dyDescent="0.25">
      <c r="A196" s="16" t="s">
        <v>1350</v>
      </c>
      <c r="B196" s="36">
        <v>19.25</v>
      </c>
      <c r="C196" s="36">
        <v>0</v>
      </c>
      <c r="D196" s="16" t="s">
        <v>1351</v>
      </c>
      <c r="E196" s="16" t="s">
        <v>63</v>
      </c>
      <c r="F196" s="16" t="s">
        <v>3</v>
      </c>
    </row>
    <row r="197" spans="1:6" ht="25.5" x14ac:dyDescent="0.25">
      <c r="A197" s="16" t="s">
        <v>1352</v>
      </c>
      <c r="B197" s="36">
        <v>19.083333333333332</v>
      </c>
      <c r="C197" s="36">
        <v>0</v>
      </c>
      <c r="D197" s="16" t="s">
        <v>1353</v>
      </c>
      <c r="E197" s="16" t="s">
        <v>110</v>
      </c>
      <c r="F197" s="16" t="s">
        <v>8</v>
      </c>
    </row>
    <row r="198" spans="1:6" x14ac:dyDescent="0.25">
      <c r="A198" s="16" t="s">
        <v>1354</v>
      </c>
      <c r="B198" s="36">
        <v>19</v>
      </c>
      <c r="C198" s="36">
        <v>0</v>
      </c>
      <c r="D198" s="16" t="s">
        <v>1355</v>
      </c>
      <c r="E198" s="16" t="s">
        <v>110</v>
      </c>
      <c r="F198" s="16" t="s">
        <v>8</v>
      </c>
    </row>
    <row r="199" spans="1:6" ht="25.5" x14ac:dyDescent="0.25">
      <c r="A199" s="16" t="s">
        <v>855</v>
      </c>
      <c r="B199" s="36">
        <v>18.833333333333332</v>
      </c>
      <c r="C199" s="36">
        <v>0.25</v>
      </c>
      <c r="D199" s="16" t="s">
        <v>856</v>
      </c>
      <c r="E199" s="16" t="s">
        <v>110</v>
      </c>
      <c r="F199" s="16" t="s">
        <v>5</v>
      </c>
    </row>
    <row r="200" spans="1:6" ht="25.5" x14ac:dyDescent="0.25">
      <c r="A200" s="16" t="s">
        <v>1356</v>
      </c>
      <c r="B200" s="36">
        <v>18.75</v>
      </c>
      <c r="C200" s="36">
        <v>0</v>
      </c>
      <c r="D200" s="16" t="s">
        <v>1357</v>
      </c>
      <c r="E200" s="16" t="s">
        <v>110</v>
      </c>
      <c r="F200" s="16" t="s">
        <v>8</v>
      </c>
    </row>
    <row r="201" spans="1:6" ht="25.5" x14ac:dyDescent="0.25">
      <c r="A201" s="16" t="s">
        <v>1358</v>
      </c>
      <c r="B201" s="36">
        <v>18.583333333333332</v>
      </c>
      <c r="C201" s="36">
        <v>0</v>
      </c>
      <c r="D201" s="16" t="s">
        <v>1359</v>
      </c>
      <c r="E201" s="16" t="s">
        <v>111</v>
      </c>
      <c r="F201" s="16" t="s">
        <v>4</v>
      </c>
    </row>
    <row r="202" spans="1:6" ht="25.5" x14ac:dyDescent="0.25">
      <c r="A202" s="16" t="s">
        <v>1360</v>
      </c>
      <c r="B202" s="36">
        <v>18.5</v>
      </c>
      <c r="C202" s="36">
        <v>0</v>
      </c>
      <c r="D202" s="16" t="s">
        <v>1361</v>
      </c>
      <c r="E202" s="16" t="s">
        <v>110</v>
      </c>
      <c r="F202" s="16" t="s">
        <v>8</v>
      </c>
    </row>
    <row r="203" spans="1:6" ht="25.5" x14ac:dyDescent="0.25">
      <c r="A203" s="16" t="s">
        <v>696</v>
      </c>
      <c r="B203" s="36">
        <v>18.416666666666664</v>
      </c>
      <c r="C203" s="36">
        <v>66.916666666666671</v>
      </c>
      <c r="D203" s="16" t="s">
        <v>697</v>
      </c>
      <c r="E203" s="16" t="s">
        <v>110</v>
      </c>
      <c r="F203" s="16" t="s">
        <v>5</v>
      </c>
    </row>
    <row r="204" spans="1:6" x14ac:dyDescent="0.25">
      <c r="A204" s="16" t="s">
        <v>39</v>
      </c>
      <c r="B204" s="36">
        <v>18.25</v>
      </c>
      <c r="C204" s="36">
        <v>71.166666666666671</v>
      </c>
      <c r="D204" s="16" t="s">
        <v>694</v>
      </c>
      <c r="E204" s="16" t="s">
        <v>111</v>
      </c>
      <c r="F204" s="16" t="s">
        <v>8</v>
      </c>
    </row>
    <row r="205" spans="1:6" ht="25.5" x14ac:dyDescent="0.25">
      <c r="A205" s="16" t="s">
        <v>1362</v>
      </c>
      <c r="B205" s="36">
        <v>18.25</v>
      </c>
      <c r="C205" s="36">
        <v>0</v>
      </c>
      <c r="D205" s="16" t="s">
        <v>1363</v>
      </c>
      <c r="E205" s="16" t="s">
        <v>110</v>
      </c>
      <c r="F205" s="16" t="s">
        <v>5</v>
      </c>
    </row>
    <row r="206" spans="1:6" ht="25.5" x14ac:dyDescent="0.25">
      <c r="A206" s="16" t="s">
        <v>1364</v>
      </c>
      <c r="B206" s="36">
        <v>18.083333333333332</v>
      </c>
      <c r="C206" s="36">
        <v>0</v>
      </c>
      <c r="D206" s="16" t="s">
        <v>1365</v>
      </c>
      <c r="E206" s="16" t="s">
        <v>110</v>
      </c>
      <c r="F206" s="16" t="s">
        <v>8</v>
      </c>
    </row>
    <row r="207" spans="1:6" ht="25.5" x14ac:dyDescent="0.25">
      <c r="A207" s="16" t="s">
        <v>1366</v>
      </c>
      <c r="B207" s="36">
        <v>18.083333333333332</v>
      </c>
      <c r="C207" s="36">
        <v>0</v>
      </c>
      <c r="D207" s="16" t="s">
        <v>1367</v>
      </c>
      <c r="E207" s="16" t="s">
        <v>110</v>
      </c>
      <c r="F207" s="16" t="s">
        <v>5</v>
      </c>
    </row>
    <row r="208" spans="1:6" ht="25.5" x14ac:dyDescent="0.25">
      <c r="A208" s="16" t="s">
        <v>1368</v>
      </c>
      <c r="B208" s="36">
        <v>18</v>
      </c>
      <c r="C208" s="36">
        <v>0</v>
      </c>
      <c r="D208" s="16" t="s">
        <v>1369</v>
      </c>
      <c r="E208" s="16" t="s">
        <v>110</v>
      </c>
      <c r="F208" s="16" t="s">
        <v>8</v>
      </c>
    </row>
    <row r="209" spans="1:6" ht="25.5" x14ac:dyDescent="0.25">
      <c r="A209" s="16" t="s">
        <v>1370</v>
      </c>
      <c r="B209" s="36">
        <v>18</v>
      </c>
      <c r="C209" s="36">
        <v>0</v>
      </c>
      <c r="D209" s="16" t="s">
        <v>1371</v>
      </c>
      <c r="E209" s="16" t="s">
        <v>110</v>
      </c>
      <c r="F209" s="16" t="s">
        <v>8</v>
      </c>
    </row>
    <row r="210" spans="1:6" ht="25.5" x14ac:dyDescent="0.25">
      <c r="A210" s="16" t="s">
        <v>1372</v>
      </c>
      <c r="B210" s="36">
        <v>17.833333333333332</v>
      </c>
      <c r="C210" s="36">
        <v>0</v>
      </c>
      <c r="D210" s="16" t="s">
        <v>1373</v>
      </c>
      <c r="E210" s="16" t="s">
        <v>110</v>
      </c>
      <c r="F210" s="16" t="s">
        <v>8</v>
      </c>
    </row>
    <row r="211" spans="1:6" ht="25.5" x14ac:dyDescent="0.25">
      <c r="A211" s="16" t="s">
        <v>1374</v>
      </c>
      <c r="B211" s="36">
        <v>17.666666666666668</v>
      </c>
      <c r="C211" s="36">
        <v>0</v>
      </c>
      <c r="D211" s="16" t="s">
        <v>1375</v>
      </c>
      <c r="E211" s="16" t="s">
        <v>110</v>
      </c>
      <c r="F211" s="16" t="s">
        <v>4</v>
      </c>
    </row>
    <row r="212" spans="1:6" ht="25.5" x14ac:dyDescent="0.25">
      <c r="A212" s="16" t="s">
        <v>739</v>
      </c>
      <c r="B212" s="36">
        <v>17.583333333333332</v>
      </c>
      <c r="C212" s="36">
        <v>14.166666666666668</v>
      </c>
      <c r="D212" s="16" t="s">
        <v>740</v>
      </c>
      <c r="E212" s="16" t="s">
        <v>110</v>
      </c>
      <c r="F212" s="16" t="s">
        <v>5</v>
      </c>
    </row>
    <row r="213" spans="1:6" ht="25.5" x14ac:dyDescent="0.25">
      <c r="A213" s="16" t="s">
        <v>1376</v>
      </c>
      <c r="B213" s="36">
        <v>17.583333333333332</v>
      </c>
      <c r="C213" s="36">
        <v>0</v>
      </c>
      <c r="D213" s="16" t="s">
        <v>1377</v>
      </c>
      <c r="E213" s="16" t="s">
        <v>110</v>
      </c>
      <c r="F213" s="16" t="s">
        <v>4</v>
      </c>
    </row>
    <row r="214" spans="1:6" ht="25.5" x14ac:dyDescent="0.25">
      <c r="A214" s="16" t="s">
        <v>1378</v>
      </c>
      <c r="B214" s="36">
        <v>17.166666666666668</v>
      </c>
      <c r="C214" s="36">
        <v>0</v>
      </c>
      <c r="D214" s="16" t="s">
        <v>1379</v>
      </c>
      <c r="E214" s="16" t="s">
        <v>110</v>
      </c>
      <c r="F214" s="16" t="s">
        <v>4</v>
      </c>
    </row>
    <row r="215" spans="1:6" x14ac:dyDescent="0.25">
      <c r="A215" s="16" t="s">
        <v>40</v>
      </c>
      <c r="B215" s="36">
        <v>17.083333333333332</v>
      </c>
      <c r="C215" s="36">
        <v>269.66666666666663</v>
      </c>
      <c r="D215" s="16" t="s">
        <v>428</v>
      </c>
      <c r="E215" s="16" t="s">
        <v>111</v>
      </c>
      <c r="F215" s="16" t="s">
        <v>4</v>
      </c>
    </row>
    <row r="216" spans="1:6" x14ac:dyDescent="0.25">
      <c r="A216" s="16" t="s">
        <v>1380</v>
      </c>
      <c r="B216" s="36">
        <v>17</v>
      </c>
      <c r="C216" s="36">
        <v>0</v>
      </c>
      <c r="D216" s="16" t="s">
        <v>1381</v>
      </c>
      <c r="E216" s="16" t="s">
        <v>63</v>
      </c>
      <c r="F216" s="16" t="s">
        <v>653</v>
      </c>
    </row>
    <row r="217" spans="1:6" x14ac:dyDescent="0.25">
      <c r="A217" s="16" t="s">
        <v>1382</v>
      </c>
      <c r="B217" s="36">
        <v>16.75</v>
      </c>
      <c r="C217" s="36">
        <v>0</v>
      </c>
      <c r="D217" s="16" t="s">
        <v>1383</v>
      </c>
      <c r="E217" s="16" t="s">
        <v>63</v>
      </c>
      <c r="F217" s="16" t="s">
        <v>3</v>
      </c>
    </row>
    <row r="218" spans="1:6" x14ac:dyDescent="0.25">
      <c r="A218" s="16" t="s">
        <v>1384</v>
      </c>
      <c r="B218" s="36">
        <v>16.416666666666668</v>
      </c>
      <c r="C218" s="36">
        <v>0</v>
      </c>
      <c r="D218" s="16" t="s">
        <v>1385</v>
      </c>
      <c r="E218" s="16" t="s">
        <v>110</v>
      </c>
      <c r="F218" s="16" t="s">
        <v>4</v>
      </c>
    </row>
    <row r="219" spans="1:6" ht="25.5" x14ac:dyDescent="0.25">
      <c r="A219" s="16" t="s">
        <v>1386</v>
      </c>
      <c r="B219" s="36">
        <v>16.416666666666668</v>
      </c>
      <c r="C219" s="36">
        <v>0</v>
      </c>
      <c r="D219" s="16" t="s">
        <v>1387</v>
      </c>
      <c r="E219" s="16" t="s">
        <v>111</v>
      </c>
      <c r="F219" s="16" t="s">
        <v>4</v>
      </c>
    </row>
    <row r="220" spans="1:6" ht="25.5" x14ac:dyDescent="0.25">
      <c r="A220" s="16" t="s">
        <v>746</v>
      </c>
      <c r="B220" s="36">
        <v>16.333333333333332</v>
      </c>
      <c r="C220" s="36">
        <v>11.583333333333332</v>
      </c>
      <c r="D220" s="16" t="s">
        <v>747</v>
      </c>
      <c r="E220" s="16" t="s">
        <v>110</v>
      </c>
      <c r="F220" s="16" t="s">
        <v>2</v>
      </c>
    </row>
    <row r="221" spans="1:6" x14ac:dyDescent="0.25">
      <c r="A221" s="16" t="s">
        <v>359</v>
      </c>
      <c r="B221" s="36">
        <v>16.333333333333332</v>
      </c>
      <c r="C221" s="36">
        <v>5.666666666666667</v>
      </c>
      <c r="D221" s="16" t="s">
        <v>360</v>
      </c>
      <c r="E221" s="16" t="s">
        <v>111</v>
      </c>
      <c r="F221" s="16" t="s">
        <v>5</v>
      </c>
    </row>
    <row r="222" spans="1:6" ht="25.5" x14ac:dyDescent="0.25">
      <c r="A222" s="16" t="s">
        <v>488</v>
      </c>
      <c r="B222" s="36">
        <v>15.916666666666666</v>
      </c>
      <c r="C222" s="36">
        <v>2</v>
      </c>
      <c r="D222" s="16" t="s">
        <v>1388</v>
      </c>
      <c r="E222" s="16" t="s">
        <v>111</v>
      </c>
      <c r="F222" s="16" t="s">
        <v>6</v>
      </c>
    </row>
    <row r="223" spans="1:6" x14ac:dyDescent="0.25">
      <c r="A223" s="16" t="s">
        <v>1389</v>
      </c>
      <c r="B223" s="36">
        <v>15.833333333333334</v>
      </c>
      <c r="C223" s="36">
        <v>0</v>
      </c>
      <c r="D223" s="16" t="s">
        <v>1390</v>
      </c>
      <c r="E223" s="16" t="s">
        <v>110</v>
      </c>
      <c r="F223" s="16" t="s">
        <v>5</v>
      </c>
    </row>
    <row r="224" spans="1:6" x14ac:dyDescent="0.25">
      <c r="A224" s="16" t="s">
        <v>347</v>
      </c>
      <c r="B224" s="36">
        <v>15.75</v>
      </c>
      <c r="C224" s="36">
        <v>7.25</v>
      </c>
      <c r="D224" s="16" t="s">
        <v>348</v>
      </c>
      <c r="E224" s="16" t="s">
        <v>111</v>
      </c>
      <c r="F224" s="16" t="s">
        <v>4</v>
      </c>
    </row>
    <row r="225" spans="1:6" x14ac:dyDescent="0.25">
      <c r="A225" s="16" t="s">
        <v>357</v>
      </c>
      <c r="B225" s="36">
        <v>15.083333333333334</v>
      </c>
      <c r="C225" s="36">
        <v>12.5</v>
      </c>
      <c r="D225" s="16" t="s">
        <v>358</v>
      </c>
      <c r="E225" s="16" t="s">
        <v>111</v>
      </c>
      <c r="F225" s="16" t="s">
        <v>2</v>
      </c>
    </row>
    <row r="226" spans="1:6" ht="25.5" x14ac:dyDescent="0.25">
      <c r="A226" s="16" t="s">
        <v>1391</v>
      </c>
      <c r="B226" s="36">
        <v>14.833333333333334</v>
      </c>
      <c r="C226" s="36">
        <v>0</v>
      </c>
      <c r="D226" s="16" t="s">
        <v>1392</v>
      </c>
      <c r="E226" s="16" t="s">
        <v>110</v>
      </c>
      <c r="F226" s="16" t="s">
        <v>5</v>
      </c>
    </row>
    <row r="227" spans="1:6" ht="25.5" x14ac:dyDescent="0.25">
      <c r="A227" s="16" t="s">
        <v>836</v>
      </c>
      <c r="B227" s="36">
        <v>14.833333333333334</v>
      </c>
      <c r="C227" s="36">
        <v>0.41666666666666669</v>
      </c>
      <c r="D227" s="16" t="s">
        <v>837</v>
      </c>
      <c r="E227" s="16" t="s">
        <v>111</v>
      </c>
      <c r="F227" s="16" t="s">
        <v>5</v>
      </c>
    </row>
    <row r="228" spans="1:6" x14ac:dyDescent="0.25">
      <c r="A228" s="16" t="s">
        <v>52</v>
      </c>
      <c r="B228" s="36">
        <v>14.666666666666668</v>
      </c>
      <c r="C228" s="36">
        <v>2.25</v>
      </c>
      <c r="D228" s="16" t="s">
        <v>790</v>
      </c>
      <c r="E228" s="16" t="s">
        <v>111</v>
      </c>
      <c r="F228" s="16" t="s">
        <v>4</v>
      </c>
    </row>
    <row r="229" spans="1:6" ht="25.5" x14ac:dyDescent="0.25">
      <c r="A229" s="16" t="s">
        <v>1393</v>
      </c>
      <c r="B229" s="36">
        <v>14.333333333333334</v>
      </c>
      <c r="C229" s="36">
        <v>0</v>
      </c>
      <c r="D229" s="16" t="s">
        <v>1394</v>
      </c>
      <c r="E229" s="16" t="s">
        <v>110</v>
      </c>
      <c r="F229" s="16" t="s">
        <v>5</v>
      </c>
    </row>
    <row r="230" spans="1:6" ht="25.5" x14ac:dyDescent="0.25">
      <c r="A230" s="16" t="s">
        <v>1395</v>
      </c>
      <c r="B230" s="36">
        <v>14.333333333333334</v>
      </c>
      <c r="C230" s="36">
        <v>0</v>
      </c>
      <c r="D230" s="16" t="s">
        <v>1396</v>
      </c>
      <c r="E230" s="16" t="s">
        <v>110</v>
      </c>
      <c r="F230" s="16" t="s">
        <v>5</v>
      </c>
    </row>
    <row r="231" spans="1:6" ht="25.5" x14ac:dyDescent="0.25">
      <c r="A231" s="16" t="s">
        <v>1397</v>
      </c>
      <c r="B231" s="36">
        <v>14.166666666666668</v>
      </c>
      <c r="C231" s="36">
        <v>0</v>
      </c>
      <c r="D231" s="16" t="s">
        <v>1398</v>
      </c>
      <c r="E231" s="16" t="s">
        <v>63</v>
      </c>
      <c r="F231" s="16" t="s">
        <v>15</v>
      </c>
    </row>
    <row r="232" spans="1:6" ht="25.5" x14ac:dyDescent="0.25">
      <c r="A232" s="16" t="s">
        <v>1399</v>
      </c>
      <c r="B232" s="36">
        <v>13.666666666666668</v>
      </c>
      <c r="C232" s="36">
        <v>0</v>
      </c>
      <c r="D232" s="16" t="s">
        <v>1400</v>
      </c>
      <c r="E232" s="16" t="s">
        <v>110</v>
      </c>
      <c r="F232" s="16" t="s">
        <v>5</v>
      </c>
    </row>
    <row r="233" spans="1:6" x14ac:dyDescent="0.25">
      <c r="A233" s="16" t="s">
        <v>1401</v>
      </c>
      <c r="B233" s="36">
        <v>13.5</v>
      </c>
      <c r="C233" s="36">
        <v>0</v>
      </c>
      <c r="D233" s="16" t="s">
        <v>1402</v>
      </c>
      <c r="E233" s="16" t="s">
        <v>110</v>
      </c>
      <c r="F233" s="16" t="s">
        <v>8</v>
      </c>
    </row>
    <row r="234" spans="1:6" ht="25.5" x14ac:dyDescent="0.25">
      <c r="A234" s="16" t="s">
        <v>1403</v>
      </c>
      <c r="B234" s="36">
        <v>13.333333333333334</v>
      </c>
      <c r="C234" s="36">
        <v>0</v>
      </c>
      <c r="D234" s="16" t="s">
        <v>1404</v>
      </c>
      <c r="E234" s="16" t="s">
        <v>110</v>
      </c>
      <c r="F234" s="16" t="s">
        <v>5</v>
      </c>
    </row>
    <row r="235" spans="1:6" x14ac:dyDescent="0.25">
      <c r="A235" s="16" t="s">
        <v>1405</v>
      </c>
      <c r="B235" s="36">
        <v>12.833333333333334</v>
      </c>
      <c r="C235" s="36">
        <v>0</v>
      </c>
      <c r="D235" s="16" t="s">
        <v>1406</v>
      </c>
      <c r="E235" s="16" t="s">
        <v>110</v>
      </c>
      <c r="F235" s="16" t="s">
        <v>2</v>
      </c>
    </row>
    <row r="236" spans="1:6" ht="25.5" x14ac:dyDescent="0.25">
      <c r="A236" s="16" t="s">
        <v>1407</v>
      </c>
      <c r="B236" s="36">
        <v>12.5</v>
      </c>
      <c r="C236" s="36">
        <v>0</v>
      </c>
      <c r="D236" s="16" t="s">
        <v>1408</v>
      </c>
      <c r="E236" s="16" t="s">
        <v>111</v>
      </c>
      <c r="F236" s="16" t="s">
        <v>8</v>
      </c>
    </row>
    <row r="237" spans="1:6" ht="25.5" x14ac:dyDescent="0.25">
      <c r="A237" s="16" t="s">
        <v>1409</v>
      </c>
      <c r="B237" s="36">
        <v>12.5</v>
      </c>
      <c r="C237" s="36">
        <v>0</v>
      </c>
      <c r="D237" s="16" t="s">
        <v>1410</v>
      </c>
      <c r="E237" s="16" t="s">
        <v>110</v>
      </c>
      <c r="F237" s="16" t="s">
        <v>8</v>
      </c>
    </row>
    <row r="238" spans="1:6" x14ac:dyDescent="0.25">
      <c r="A238" s="16" t="s">
        <v>1411</v>
      </c>
      <c r="B238" s="36">
        <v>12.416666666666666</v>
      </c>
      <c r="C238" s="36">
        <v>0</v>
      </c>
      <c r="D238" s="16" t="s">
        <v>1412</v>
      </c>
      <c r="E238" s="16" t="s">
        <v>63</v>
      </c>
      <c r="F238" s="16" t="s">
        <v>3</v>
      </c>
    </row>
    <row r="239" spans="1:6" x14ac:dyDescent="0.25">
      <c r="A239" s="16" t="s">
        <v>32</v>
      </c>
      <c r="B239" s="36">
        <v>12.416666666666666</v>
      </c>
      <c r="C239" s="36">
        <v>74.25</v>
      </c>
      <c r="D239" s="16" t="s">
        <v>693</v>
      </c>
      <c r="E239" s="16" t="s">
        <v>111</v>
      </c>
      <c r="F239" s="16" t="s">
        <v>2</v>
      </c>
    </row>
    <row r="240" spans="1:6" ht="25.5" x14ac:dyDescent="0.25">
      <c r="A240" s="16" t="s">
        <v>1413</v>
      </c>
      <c r="B240" s="36">
        <v>12.333333333333332</v>
      </c>
      <c r="C240" s="36">
        <v>0</v>
      </c>
      <c r="D240" s="16" t="s">
        <v>1414</v>
      </c>
      <c r="E240" s="16" t="s">
        <v>110</v>
      </c>
      <c r="F240" s="16" t="s">
        <v>8</v>
      </c>
    </row>
    <row r="241" spans="1:6" x14ac:dyDescent="0.25">
      <c r="A241" s="16" t="s">
        <v>654</v>
      </c>
      <c r="B241" s="36">
        <v>12.25</v>
      </c>
      <c r="C241" s="36">
        <v>725.91666666666663</v>
      </c>
      <c r="D241" s="16" t="s">
        <v>655</v>
      </c>
      <c r="E241" s="16" t="s">
        <v>63</v>
      </c>
      <c r="F241" s="16" t="s">
        <v>3</v>
      </c>
    </row>
    <row r="242" spans="1:6" x14ac:dyDescent="0.25">
      <c r="A242" s="16" t="s">
        <v>1415</v>
      </c>
      <c r="B242" s="36">
        <v>12.25</v>
      </c>
      <c r="C242" s="36">
        <v>0</v>
      </c>
      <c r="D242" s="16" t="s">
        <v>1416</v>
      </c>
      <c r="E242" s="16" t="s">
        <v>63</v>
      </c>
      <c r="F242" s="16" t="s">
        <v>653</v>
      </c>
    </row>
    <row r="243" spans="1:6" x14ac:dyDescent="0.25">
      <c r="A243" s="16" t="s">
        <v>1417</v>
      </c>
      <c r="B243" s="36">
        <v>12.083333333333332</v>
      </c>
      <c r="C243" s="36">
        <v>0</v>
      </c>
      <c r="D243" s="16" t="s">
        <v>1418</v>
      </c>
      <c r="E243" s="16" t="s">
        <v>110</v>
      </c>
      <c r="F243" s="16" t="s">
        <v>2</v>
      </c>
    </row>
    <row r="244" spans="1:6" x14ac:dyDescent="0.25">
      <c r="A244" s="16" t="s">
        <v>705</v>
      </c>
      <c r="B244" s="36">
        <v>12</v>
      </c>
      <c r="C244" s="36">
        <v>42.333333333333329</v>
      </c>
      <c r="D244" s="16" t="s">
        <v>706</v>
      </c>
      <c r="E244" s="16" t="s">
        <v>63</v>
      </c>
      <c r="F244" s="16" t="s">
        <v>653</v>
      </c>
    </row>
    <row r="245" spans="1:6" ht="25.5" x14ac:dyDescent="0.25">
      <c r="A245" s="16" t="s">
        <v>1419</v>
      </c>
      <c r="B245" s="36">
        <v>12</v>
      </c>
      <c r="C245" s="36">
        <v>0</v>
      </c>
      <c r="D245" s="16" t="s">
        <v>1420</v>
      </c>
      <c r="E245" s="16" t="s">
        <v>110</v>
      </c>
      <c r="F245" s="16" t="s">
        <v>4</v>
      </c>
    </row>
    <row r="246" spans="1:6" x14ac:dyDescent="0.25">
      <c r="A246" s="16" t="s">
        <v>1421</v>
      </c>
      <c r="B246" s="36">
        <v>12</v>
      </c>
      <c r="C246" s="36">
        <v>0</v>
      </c>
      <c r="D246" s="16" t="s">
        <v>1422</v>
      </c>
      <c r="E246" s="16" t="s">
        <v>111</v>
      </c>
      <c r="F246" s="16" t="s">
        <v>4</v>
      </c>
    </row>
    <row r="247" spans="1:6" ht="25.5" x14ac:dyDescent="0.25">
      <c r="A247" s="16" t="s">
        <v>1423</v>
      </c>
      <c r="B247" s="36">
        <v>11.916666666666666</v>
      </c>
      <c r="C247" s="36">
        <v>0</v>
      </c>
      <c r="D247" s="16" t="s">
        <v>1424</v>
      </c>
      <c r="E247" s="16" t="s">
        <v>111</v>
      </c>
      <c r="F247" s="16" t="s">
        <v>190</v>
      </c>
    </row>
    <row r="248" spans="1:6" ht="25.5" x14ac:dyDescent="0.25">
      <c r="A248" s="16" t="s">
        <v>1425</v>
      </c>
      <c r="B248" s="36">
        <v>11.75</v>
      </c>
      <c r="C248" s="36">
        <v>0</v>
      </c>
      <c r="D248" s="16" t="s">
        <v>1426</v>
      </c>
      <c r="E248" s="16" t="s">
        <v>110</v>
      </c>
      <c r="F248" s="16" t="s">
        <v>2</v>
      </c>
    </row>
    <row r="249" spans="1:6" ht="25.5" x14ac:dyDescent="0.25">
      <c r="A249" s="16" t="s">
        <v>1427</v>
      </c>
      <c r="B249" s="36">
        <v>11.75</v>
      </c>
      <c r="C249" s="36">
        <v>0</v>
      </c>
      <c r="D249" s="16" t="s">
        <v>1428</v>
      </c>
      <c r="E249" s="16" t="s">
        <v>110</v>
      </c>
      <c r="F249" s="16" t="s">
        <v>5</v>
      </c>
    </row>
    <row r="250" spans="1:6" x14ac:dyDescent="0.25">
      <c r="A250" s="16" t="s">
        <v>1429</v>
      </c>
      <c r="B250" s="36">
        <v>11.333333333333332</v>
      </c>
      <c r="C250" s="36">
        <v>0</v>
      </c>
      <c r="D250" s="16" t="s">
        <v>1430</v>
      </c>
      <c r="E250" s="16" t="s">
        <v>110</v>
      </c>
      <c r="F250" s="16" t="s">
        <v>4</v>
      </c>
    </row>
    <row r="251" spans="1:6" ht="25.5" x14ac:dyDescent="0.25">
      <c r="A251" s="16" t="s">
        <v>810</v>
      </c>
      <c r="B251" s="36">
        <v>11.166666666666666</v>
      </c>
      <c r="C251" s="36">
        <v>1.3333333333333335</v>
      </c>
      <c r="D251" s="16" t="s">
        <v>811</v>
      </c>
      <c r="E251" s="16" t="s">
        <v>110</v>
      </c>
      <c r="F251" s="16" t="s">
        <v>2</v>
      </c>
    </row>
    <row r="252" spans="1:6" x14ac:dyDescent="0.25">
      <c r="A252" s="16" t="s">
        <v>1431</v>
      </c>
      <c r="B252" s="36">
        <v>11.166666666666666</v>
      </c>
      <c r="C252" s="36">
        <v>0</v>
      </c>
      <c r="D252" s="16" t="s">
        <v>1432</v>
      </c>
      <c r="E252" s="16" t="s">
        <v>110</v>
      </c>
      <c r="F252" s="16" t="s">
        <v>4</v>
      </c>
    </row>
    <row r="253" spans="1:6" x14ac:dyDescent="0.25">
      <c r="A253" s="16" t="s">
        <v>1433</v>
      </c>
      <c r="B253" s="36">
        <v>11.083333333333332</v>
      </c>
      <c r="C253" s="36">
        <v>0</v>
      </c>
      <c r="D253" s="16" t="s">
        <v>1434</v>
      </c>
      <c r="E253" s="16" t="s">
        <v>110</v>
      </c>
      <c r="F253" s="16" t="s">
        <v>2</v>
      </c>
    </row>
    <row r="254" spans="1:6" ht="25.5" x14ac:dyDescent="0.25">
      <c r="A254" s="16" t="s">
        <v>92</v>
      </c>
      <c r="B254" s="36">
        <v>11.083333333333332</v>
      </c>
      <c r="C254" s="36">
        <v>0.16666666666666669</v>
      </c>
      <c r="D254" s="16" t="s">
        <v>93</v>
      </c>
      <c r="E254" s="16" t="s">
        <v>111</v>
      </c>
      <c r="F254" s="16" t="s">
        <v>6</v>
      </c>
    </row>
    <row r="255" spans="1:6" x14ac:dyDescent="0.25">
      <c r="A255" s="16" t="s">
        <v>1435</v>
      </c>
      <c r="B255" s="36">
        <v>10.75</v>
      </c>
      <c r="C255" s="36">
        <v>0</v>
      </c>
      <c r="D255" s="16" t="s">
        <v>1436</v>
      </c>
      <c r="E255" s="16" t="s">
        <v>63</v>
      </c>
      <c r="F255" s="16" t="s">
        <v>3</v>
      </c>
    </row>
    <row r="256" spans="1:6" ht="25.5" x14ac:dyDescent="0.25">
      <c r="A256" s="16" t="s">
        <v>1437</v>
      </c>
      <c r="B256" s="36">
        <v>10.75</v>
      </c>
      <c r="C256" s="36">
        <v>0</v>
      </c>
      <c r="D256" s="16" t="s">
        <v>1438</v>
      </c>
      <c r="E256" s="16" t="s">
        <v>110</v>
      </c>
      <c r="F256" s="16" t="s">
        <v>6</v>
      </c>
    </row>
    <row r="257" spans="1:6" x14ac:dyDescent="0.25">
      <c r="A257" s="16" t="s">
        <v>1178</v>
      </c>
      <c r="B257" s="36">
        <v>10.75</v>
      </c>
      <c r="C257" s="36">
        <v>0</v>
      </c>
      <c r="D257" s="16" t="s">
        <v>1179</v>
      </c>
      <c r="E257" s="16" t="s">
        <v>110</v>
      </c>
      <c r="F257" s="16" t="s">
        <v>4</v>
      </c>
    </row>
    <row r="258" spans="1:6" ht="25.5" x14ac:dyDescent="0.25">
      <c r="A258" s="16" t="s">
        <v>1439</v>
      </c>
      <c r="B258" s="36">
        <v>10.5</v>
      </c>
      <c r="C258" s="36">
        <v>0</v>
      </c>
      <c r="D258" s="16" t="s">
        <v>1440</v>
      </c>
      <c r="E258" s="16" t="s">
        <v>110</v>
      </c>
      <c r="F258" s="16" t="s">
        <v>8</v>
      </c>
    </row>
    <row r="259" spans="1:6" x14ac:dyDescent="0.25">
      <c r="A259" s="16" t="s">
        <v>1441</v>
      </c>
      <c r="B259" s="36">
        <v>10.5</v>
      </c>
      <c r="C259" s="36">
        <v>0</v>
      </c>
      <c r="D259" s="16" t="s">
        <v>1442</v>
      </c>
      <c r="E259" s="16" t="s">
        <v>110</v>
      </c>
      <c r="F259" s="16" t="s">
        <v>4</v>
      </c>
    </row>
    <row r="260" spans="1:6" x14ac:dyDescent="0.25">
      <c r="A260" s="16" t="s">
        <v>1443</v>
      </c>
      <c r="B260" s="36">
        <v>10.416666666666666</v>
      </c>
      <c r="C260" s="36">
        <v>0</v>
      </c>
      <c r="D260" s="16" t="s">
        <v>1444</v>
      </c>
      <c r="E260" s="16" t="s">
        <v>63</v>
      </c>
      <c r="F260" s="16" t="s">
        <v>3</v>
      </c>
    </row>
    <row r="261" spans="1:6" ht="25.5" x14ac:dyDescent="0.25">
      <c r="A261" s="16" t="s">
        <v>1445</v>
      </c>
      <c r="B261" s="36">
        <v>10.416666666666666</v>
      </c>
      <c r="C261" s="36">
        <v>0</v>
      </c>
      <c r="D261" s="16" t="s">
        <v>1446</v>
      </c>
      <c r="E261" s="16" t="s">
        <v>111</v>
      </c>
      <c r="F261" s="16" t="s">
        <v>4</v>
      </c>
    </row>
    <row r="262" spans="1:6" ht="25.5" x14ac:dyDescent="0.25">
      <c r="A262" s="16" t="s">
        <v>1447</v>
      </c>
      <c r="B262" s="36">
        <v>10.333333333333332</v>
      </c>
      <c r="C262" s="36">
        <v>0</v>
      </c>
      <c r="D262" s="16" t="s">
        <v>1448</v>
      </c>
      <c r="E262" s="16" t="s">
        <v>110</v>
      </c>
      <c r="F262" s="16" t="s">
        <v>8</v>
      </c>
    </row>
    <row r="263" spans="1:6" x14ac:dyDescent="0.25">
      <c r="A263" s="16" t="s">
        <v>814</v>
      </c>
      <c r="B263" s="36">
        <v>10.166666666666666</v>
      </c>
      <c r="C263" s="36">
        <v>1.25</v>
      </c>
      <c r="D263" s="16" t="s">
        <v>815</v>
      </c>
      <c r="E263" s="16" t="s">
        <v>110</v>
      </c>
      <c r="F263" s="16" t="s">
        <v>2</v>
      </c>
    </row>
    <row r="264" spans="1:6" ht="25.5" x14ac:dyDescent="0.25">
      <c r="A264" s="16" t="s">
        <v>1449</v>
      </c>
      <c r="B264" s="36">
        <v>10</v>
      </c>
      <c r="C264" s="36">
        <v>0</v>
      </c>
      <c r="D264" s="16" t="s">
        <v>1450</v>
      </c>
      <c r="E264" s="16" t="s">
        <v>110</v>
      </c>
      <c r="F264" s="16" t="s">
        <v>4</v>
      </c>
    </row>
    <row r="265" spans="1:6" x14ac:dyDescent="0.25">
      <c r="A265" s="16" t="s">
        <v>1451</v>
      </c>
      <c r="B265" s="36">
        <v>9.9166666666666661</v>
      </c>
      <c r="C265" s="36">
        <v>0</v>
      </c>
      <c r="D265" s="16" t="s">
        <v>1452</v>
      </c>
      <c r="E265" s="16" t="s">
        <v>63</v>
      </c>
      <c r="F265" s="16" t="s">
        <v>3</v>
      </c>
    </row>
    <row r="266" spans="1:6" x14ac:dyDescent="0.25">
      <c r="A266" s="16" t="s">
        <v>1453</v>
      </c>
      <c r="B266" s="36">
        <v>9.9166666666666661</v>
      </c>
      <c r="C266" s="36">
        <v>0</v>
      </c>
      <c r="D266" s="16" t="s">
        <v>1454</v>
      </c>
      <c r="E266" s="16" t="s">
        <v>110</v>
      </c>
      <c r="F266" s="16" t="s">
        <v>5</v>
      </c>
    </row>
    <row r="267" spans="1:6" x14ac:dyDescent="0.25">
      <c r="A267" s="16" t="s">
        <v>1119</v>
      </c>
      <c r="B267" s="36">
        <v>9.9166666666666661</v>
      </c>
      <c r="C267" s="36">
        <v>0</v>
      </c>
      <c r="D267" s="16" t="s">
        <v>1120</v>
      </c>
      <c r="E267" s="16" t="s">
        <v>111</v>
      </c>
      <c r="F267" s="16" t="s">
        <v>4</v>
      </c>
    </row>
    <row r="268" spans="1:6" x14ac:dyDescent="0.25">
      <c r="A268" s="16" t="s">
        <v>504</v>
      </c>
      <c r="B268" s="36">
        <v>9.8333333333333321</v>
      </c>
      <c r="C268" s="36">
        <v>70.75</v>
      </c>
      <c r="D268" s="16" t="s">
        <v>695</v>
      </c>
      <c r="E268" s="16" t="s">
        <v>63</v>
      </c>
      <c r="F268" s="16" t="s">
        <v>653</v>
      </c>
    </row>
    <row r="269" spans="1:6" x14ac:dyDescent="0.25">
      <c r="A269" s="16" t="s">
        <v>37</v>
      </c>
      <c r="B269" s="36">
        <v>9.6666666666666661</v>
      </c>
      <c r="C269" s="36">
        <v>7.416666666666667</v>
      </c>
      <c r="D269" s="16" t="s">
        <v>762</v>
      </c>
      <c r="E269" s="16" t="s">
        <v>111</v>
      </c>
      <c r="F269" s="16" t="s">
        <v>6</v>
      </c>
    </row>
    <row r="270" spans="1:6" x14ac:dyDescent="0.25">
      <c r="A270" s="16" t="s">
        <v>36</v>
      </c>
      <c r="B270" s="36">
        <v>9.6666666666666661</v>
      </c>
      <c r="C270" s="36">
        <v>7.583333333333333</v>
      </c>
      <c r="D270" s="16" t="s">
        <v>757</v>
      </c>
      <c r="E270" s="16" t="s">
        <v>111</v>
      </c>
      <c r="F270" s="16" t="s">
        <v>4</v>
      </c>
    </row>
    <row r="271" spans="1:6" ht="25.5" x14ac:dyDescent="0.25">
      <c r="A271" s="16" t="s">
        <v>491</v>
      </c>
      <c r="B271" s="36">
        <v>9.6666666666666661</v>
      </c>
      <c r="C271" s="36">
        <v>4.833333333333333</v>
      </c>
      <c r="D271" s="16" t="s">
        <v>492</v>
      </c>
      <c r="E271" s="16" t="s">
        <v>111</v>
      </c>
      <c r="F271" s="16" t="s">
        <v>4</v>
      </c>
    </row>
    <row r="272" spans="1:6" x14ac:dyDescent="0.25">
      <c r="A272" s="16" t="s">
        <v>503</v>
      </c>
      <c r="B272" s="36">
        <v>9.4166666666666661</v>
      </c>
      <c r="C272" s="36">
        <v>70.583333333333329</v>
      </c>
      <c r="D272" s="16" t="s">
        <v>1455</v>
      </c>
      <c r="E272" s="16" t="s">
        <v>63</v>
      </c>
      <c r="F272" s="16" t="s">
        <v>653</v>
      </c>
    </row>
    <row r="273" spans="1:6" ht="25.5" x14ac:dyDescent="0.25">
      <c r="A273" s="16" t="s">
        <v>857</v>
      </c>
      <c r="B273" s="36">
        <v>9.3333333333333321</v>
      </c>
      <c r="C273" s="36">
        <v>0.25</v>
      </c>
      <c r="D273" s="16" t="s">
        <v>1456</v>
      </c>
      <c r="E273" s="16" t="s">
        <v>110</v>
      </c>
      <c r="F273" s="16" t="s">
        <v>4</v>
      </c>
    </row>
    <row r="274" spans="1:6" x14ac:dyDescent="0.25">
      <c r="A274" s="16" t="s">
        <v>1457</v>
      </c>
      <c r="B274" s="36">
        <v>9.3333333333333321</v>
      </c>
      <c r="C274" s="36">
        <v>0</v>
      </c>
      <c r="D274" s="16" t="s">
        <v>1458</v>
      </c>
      <c r="E274" s="16" t="s">
        <v>110</v>
      </c>
      <c r="F274" s="16" t="s">
        <v>5</v>
      </c>
    </row>
    <row r="275" spans="1:6" x14ac:dyDescent="0.25">
      <c r="A275" s="16" t="s">
        <v>1459</v>
      </c>
      <c r="B275" s="36">
        <v>9.3333333333333321</v>
      </c>
      <c r="C275" s="36">
        <v>0</v>
      </c>
      <c r="D275" s="16" t="s">
        <v>1460</v>
      </c>
      <c r="E275" s="16" t="s">
        <v>110</v>
      </c>
      <c r="F275" s="16" t="s">
        <v>4</v>
      </c>
    </row>
    <row r="276" spans="1:6" ht="25.5" x14ac:dyDescent="0.25">
      <c r="A276" s="16" t="s">
        <v>1461</v>
      </c>
      <c r="B276" s="36">
        <v>9.25</v>
      </c>
      <c r="C276" s="36">
        <v>0</v>
      </c>
      <c r="D276" s="16" t="s">
        <v>1462</v>
      </c>
      <c r="E276" s="16" t="s">
        <v>111</v>
      </c>
      <c r="F276" s="16" t="s">
        <v>190</v>
      </c>
    </row>
    <row r="277" spans="1:6" x14ac:dyDescent="0.25">
      <c r="A277" s="16" t="s">
        <v>1463</v>
      </c>
      <c r="B277" s="36">
        <v>9.25</v>
      </c>
      <c r="C277" s="36">
        <v>0</v>
      </c>
      <c r="D277" s="16" t="s">
        <v>1464</v>
      </c>
      <c r="E277" s="16" t="s">
        <v>110</v>
      </c>
      <c r="F277" s="16" t="s">
        <v>8</v>
      </c>
    </row>
    <row r="278" spans="1:6" ht="25.5" x14ac:dyDescent="0.25">
      <c r="A278" s="16" t="s">
        <v>744</v>
      </c>
      <c r="B278" s="36">
        <v>9.25</v>
      </c>
      <c r="C278" s="36">
        <v>11.916666666666666</v>
      </c>
      <c r="D278" s="16" t="s">
        <v>745</v>
      </c>
      <c r="E278" s="16" t="s">
        <v>111</v>
      </c>
      <c r="F278" s="16" t="s">
        <v>6</v>
      </c>
    </row>
    <row r="279" spans="1:6" x14ac:dyDescent="0.25">
      <c r="A279" s="16" t="s">
        <v>1465</v>
      </c>
      <c r="B279" s="36">
        <v>9.1666666666666661</v>
      </c>
      <c r="C279" s="36">
        <v>0</v>
      </c>
      <c r="D279" s="16" t="s">
        <v>1466</v>
      </c>
      <c r="E279" s="16" t="s">
        <v>110</v>
      </c>
      <c r="F279" s="16" t="s">
        <v>4</v>
      </c>
    </row>
    <row r="280" spans="1:6" x14ac:dyDescent="0.25">
      <c r="A280" s="16" t="s">
        <v>232</v>
      </c>
      <c r="B280" s="36">
        <v>9.0833333333333321</v>
      </c>
      <c r="C280" s="36">
        <v>0.58333333333333337</v>
      </c>
      <c r="D280" s="16" t="s">
        <v>233</v>
      </c>
      <c r="E280" s="16" t="s">
        <v>110</v>
      </c>
      <c r="F280" s="16" t="s">
        <v>63</v>
      </c>
    </row>
    <row r="281" spans="1:6" ht="25.5" x14ac:dyDescent="0.25">
      <c r="A281" s="16" t="s">
        <v>1467</v>
      </c>
      <c r="B281" s="36">
        <v>9.0833333333333321</v>
      </c>
      <c r="C281" s="36">
        <v>0</v>
      </c>
      <c r="D281" s="16" t="s">
        <v>1468</v>
      </c>
      <c r="E281" s="16" t="s">
        <v>110</v>
      </c>
      <c r="F281" s="16" t="s">
        <v>6</v>
      </c>
    </row>
    <row r="282" spans="1:6" ht="25.5" x14ac:dyDescent="0.25">
      <c r="A282" s="16" t="s">
        <v>354</v>
      </c>
      <c r="B282" s="36">
        <v>9</v>
      </c>
      <c r="C282" s="36">
        <v>5.75</v>
      </c>
      <c r="D282" s="16" t="s">
        <v>355</v>
      </c>
      <c r="E282" s="16" t="s">
        <v>110</v>
      </c>
      <c r="F282" s="16" t="s">
        <v>4</v>
      </c>
    </row>
    <row r="283" spans="1:6" x14ac:dyDescent="0.25">
      <c r="A283" s="16" t="s">
        <v>1469</v>
      </c>
      <c r="B283" s="36">
        <v>8.9166666666666661</v>
      </c>
      <c r="C283" s="36">
        <v>0</v>
      </c>
      <c r="D283" s="16" t="s">
        <v>1470</v>
      </c>
      <c r="E283" s="16" t="s">
        <v>63</v>
      </c>
      <c r="F283" s="16" t="s">
        <v>3</v>
      </c>
    </row>
    <row r="284" spans="1:6" ht="25.5" x14ac:dyDescent="0.25">
      <c r="A284" s="16" t="s">
        <v>1471</v>
      </c>
      <c r="B284" s="36">
        <v>8.9166666666666661</v>
      </c>
      <c r="C284" s="36">
        <v>0</v>
      </c>
      <c r="D284" s="16" t="s">
        <v>1472</v>
      </c>
      <c r="E284" s="16" t="s">
        <v>110</v>
      </c>
      <c r="F284" s="16" t="s">
        <v>6</v>
      </c>
    </row>
    <row r="285" spans="1:6" x14ac:dyDescent="0.25">
      <c r="A285" s="16" t="s">
        <v>257</v>
      </c>
      <c r="B285" s="36">
        <v>8.6666666666666661</v>
      </c>
      <c r="C285" s="36">
        <v>1</v>
      </c>
      <c r="D285" s="16" t="s">
        <v>258</v>
      </c>
      <c r="E285" s="16" t="s">
        <v>111</v>
      </c>
      <c r="F285" s="16" t="s">
        <v>5</v>
      </c>
    </row>
    <row r="286" spans="1:6" ht="25.5" x14ac:dyDescent="0.25">
      <c r="A286" s="16" t="s">
        <v>1473</v>
      </c>
      <c r="B286" s="36">
        <v>8.5833333333333339</v>
      </c>
      <c r="C286" s="36">
        <v>0</v>
      </c>
      <c r="D286" s="16" t="s">
        <v>1474</v>
      </c>
      <c r="E286" s="16" t="s">
        <v>110</v>
      </c>
      <c r="F286" s="16" t="s">
        <v>2</v>
      </c>
    </row>
    <row r="287" spans="1:6" ht="25.5" x14ac:dyDescent="0.25">
      <c r="A287" s="16" t="s">
        <v>1475</v>
      </c>
      <c r="B287" s="36">
        <v>8.4166666666666661</v>
      </c>
      <c r="C287" s="36">
        <v>0</v>
      </c>
      <c r="D287" s="16" t="s">
        <v>1476</v>
      </c>
      <c r="E287" s="16" t="s">
        <v>110</v>
      </c>
      <c r="F287" s="16" t="s">
        <v>5</v>
      </c>
    </row>
    <row r="288" spans="1:6" ht="25.5" x14ac:dyDescent="0.25">
      <c r="A288" s="16" t="s">
        <v>48</v>
      </c>
      <c r="B288" s="36">
        <v>8.3333333333333339</v>
      </c>
      <c r="C288" s="36">
        <v>12.25</v>
      </c>
      <c r="D288" s="16" t="s">
        <v>1477</v>
      </c>
      <c r="E288" s="16" t="s">
        <v>110</v>
      </c>
      <c r="F288" s="16" t="s">
        <v>6</v>
      </c>
    </row>
    <row r="289" spans="1:6" ht="25.5" x14ac:dyDescent="0.25">
      <c r="A289" s="16" t="s">
        <v>1478</v>
      </c>
      <c r="B289" s="36">
        <v>8.25</v>
      </c>
      <c r="C289" s="36">
        <v>0</v>
      </c>
      <c r="D289" s="16" t="s">
        <v>1479</v>
      </c>
      <c r="E289" s="16" t="s">
        <v>110</v>
      </c>
      <c r="F289" s="16" t="s">
        <v>5</v>
      </c>
    </row>
    <row r="290" spans="1:6" x14ac:dyDescent="0.25">
      <c r="A290" s="16" t="s">
        <v>1480</v>
      </c>
      <c r="B290" s="36">
        <v>8</v>
      </c>
      <c r="C290" s="36">
        <v>0</v>
      </c>
      <c r="D290" s="16" t="s">
        <v>1481</v>
      </c>
      <c r="E290" s="16" t="s">
        <v>110</v>
      </c>
      <c r="F290" s="16" t="s">
        <v>8</v>
      </c>
    </row>
    <row r="291" spans="1:6" x14ac:dyDescent="0.25">
      <c r="A291" s="16" t="s">
        <v>1482</v>
      </c>
      <c r="B291" s="36">
        <v>8</v>
      </c>
      <c r="C291" s="36">
        <v>0</v>
      </c>
      <c r="D291" s="16" t="s">
        <v>1483</v>
      </c>
      <c r="E291" s="16" t="s">
        <v>110</v>
      </c>
      <c r="F291" s="16" t="s">
        <v>5</v>
      </c>
    </row>
    <row r="292" spans="1:6" ht="25.5" x14ac:dyDescent="0.25">
      <c r="A292" s="16" t="s">
        <v>510</v>
      </c>
      <c r="B292" s="36">
        <v>7.916666666666667</v>
      </c>
      <c r="C292" s="36">
        <v>0.66666666666666674</v>
      </c>
      <c r="D292" s="16" t="s">
        <v>511</v>
      </c>
      <c r="E292" s="16" t="s">
        <v>63</v>
      </c>
      <c r="F292" s="16" t="s">
        <v>15</v>
      </c>
    </row>
    <row r="293" spans="1:6" x14ac:dyDescent="0.25">
      <c r="A293" s="16" t="s">
        <v>1484</v>
      </c>
      <c r="B293" s="36">
        <v>7.916666666666667</v>
      </c>
      <c r="C293" s="36">
        <v>0</v>
      </c>
      <c r="D293" s="16" t="s">
        <v>1485</v>
      </c>
      <c r="E293" s="16" t="s">
        <v>110</v>
      </c>
      <c r="F293" s="16" t="s">
        <v>5</v>
      </c>
    </row>
    <row r="294" spans="1:6" x14ac:dyDescent="0.25">
      <c r="A294" s="16" t="s">
        <v>1486</v>
      </c>
      <c r="B294" s="36">
        <v>7.916666666666667</v>
      </c>
      <c r="C294" s="36">
        <v>0</v>
      </c>
      <c r="D294" s="16" t="s">
        <v>1487</v>
      </c>
      <c r="E294" s="16" t="s">
        <v>110</v>
      </c>
      <c r="F294" s="16" t="s">
        <v>5</v>
      </c>
    </row>
    <row r="295" spans="1:6" ht="25.5" x14ac:dyDescent="0.25">
      <c r="A295" s="16" t="s">
        <v>1488</v>
      </c>
      <c r="B295" s="36">
        <v>7.833333333333333</v>
      </c>
      <c r="C295" s="36">
        <v>0</v>
      </c>
      <c r="D295" s="16" t="s">
        <v>1489</v>
      </c>
      <c r="E295" s="16" t="s">
        <v>110</v>
      </c>
      <c r="F295" s="16" t="s">
        <v>2</v>
      </c>
    </row>
    <row r="296" spans="1:6" ht="25.5" x14ac:dyDescent="0.25">
      <c r="A296" s="16" t="s">
        <v>1490</v>
      </c>
      <c r="B296" s="36">
        <v>7.833333333333333</v>
      </c>
      <c r="C296" s="36">
        <v>0</v>
      </c>
      <c r="D296" s="16" t="s">
        <v>1491</v>
      </c>
      <c r="E296" s="16" t="s">
        <v>110</v>
      </c>
      <c r="F296" s="16" t="s">
        <v>6</v>
      </c>
    </row>
    <row r="297" spans="1:6" ht="25.5" x14ac:dyDescent="0.25">
      <c r="A297" s="16" t="s">
        <v>1492</v>
      </c>
      <c r="B297" s="36">
        <v>7.75</v>
      </c>
      <c r="C297" s="36">
        <v>0</v>
      </c>
      <c r="D297" s="16" t="s">
        <v>1493</v>
      </c>
      <c r="E297" s="16" t="s">
        <v>110</v>
      </c>
      <c r="F297" s="16" t="s">
        <v>6</v>
      </c>
    </row>
    <row r="298" spans="1:6" x14ac:dyDescent="0.25">
      <c r="A298" s="16" t="s">
        <v>1494</v>
      </c>
      <c r="B298" s="36">
        <v>7.583333333333333</v>
      </c>
      <c r="C298" s="36">
        <v>0</v>
      </c>
      <c r="D298" s="16" t="s">
        <v>1495</v>
      </c>
      <c r="E298" s="16" t="s">
        <v>111</v>
      </c>
      <c r="F298" s="16" t="s">
        <v>2</v>
      </c>
    </row>
    <row r="299" spans="1:6" x14ac:dyDescent="0.25">
      <c r="A299" s="16" t="s">
        <v>832</v>
      </c>
      <c r="B299" s="36">
        <v>7.416666666666667</v>
      </c>
      <c r="C299" s="36">
        <v>0.5</v>
      </c>
      <c r="D299" s="16" t="s">
        <v>833</v>
      </c>
      <c r="E299" s="16" t="s">
        <v>111</v>
      </c>
      <c r="F299" s="16" t="s">
        <v>4</v>
      </c>
    </row>
    <row r="300" spans="1:6" x14ac:dyDescent="0.25">
      <c r="A300" s="16" t="s">
        <v>51</v>
      </c>
      <c r="B300" s="36">
        <v>7.416666666666667</v>
      </c>
      <c r="C300" s="36">
        <v>4.25</v>
      </c>
      <c r="D300" s="16" t="s">
        <v>775</v>
      </c>
      <c r="E300" s="16" t="s">
        <v>110</v>
      </c>
      <c r="F300" s="16" t="s">
        <v>4</v>
      </c>
    </row>
    <row r="301" spans="1:6" x14ac:dyDescent="0.25">
      <c r="A301" s="16" t="s">
        <v>496</v>
      </c>
      <c r="B301" s="36">
        <v>7.333333333333333</v>
      </c>
      <c r="C301" s="36">
        <v>31.166666666666668</v>
      </c>
      <c r="D301" s="16" t="s">
        <v>497</v>
      </c>
      <c r="E301" s="16" t="s">
        <v>111</v>
      </c>
      <c r="F301" s="16" t="s">
        <v>5</v>
      </c>
    </row>
    <row r="302" spans="1:6" x14ac:dyDescent="0.25">
      <c r="A302" s="16" t="s">
        <v>1496</v>
      </c>
      <c r="B302" s="36">
        <v>7.333333333333333</v>
      </c>
      <c r="C302" s="36">
        <v>0</v>
      </c>
      <c r="D302" s="16" t="s">
        <v>1497</v>
      </c>
      <c r="E302" s="16" t="s">
        <v>110</v>
      </c>
      <c r="F302" s="16" t="s">
        <v>4</v>
      </c>
    </row>
    <row r="303" spans="1:6" ht="25.5" x14ac:dyDescent="0.25">
      <c r="A303" s="16" t="s">
        <v>862</v>
      </c>
      <c r="B303" s="36">
        <v>7.166666666666667</v>
      </c>
      <c r="C303" s="36">
        <v>0.16666666666666669</v>
      </c>
      <c r="D303" s="16" t="s">
        <v>863</v>
      </c>
      <c r="E303" s="16" t="s">
        <v>110</v>
      </c>
      <c r="F303" s="16" t="s">
        <v>2</v>
      </c>
    </row>
    <row r="304" spans="1:6" ht="25.5" x14ac:dyDescent="0.25">
      <c r="A304" s="16" t="s">
        <v>243</v>
      </c>
      <c r="B304" s="36">
        <v>7.166666666666667</v>
      </c>
      <c r="C304" s="36">
        <v>1.5</v>
      </c>
      <c r="D304" s="16" t="s">
        <v>339</v>
      </c>
      <c r="E304" s="16" t="s">
        <v>110</v>
      </c>
      <c r="F304" s="16" t="s">
        <v>4</v>
      </c>
    </row>
    <row r="305" spans="1:6" ht="25.5" x14ac:dyDescent="0.25">
      <c r="A305" s="16" t="s">
        <v>250</v>
      </c>
      <c r="B305" s="36">
        <v>7.166666666666667</v>
      </c>
      <c r="C305" s="36">
        <v>12</v>
      </c>
      <c r="D305" s="16" t="s">
        <v>363</v>
      </c>
      <c r="E305" s="16" t="s">
        <v>111</v>
      </c>
      <c r="F305" s="16" t="s">
        <v>4</v>
      </c>
    </row>
    <row r="306" spans="1:6" x14ac:dyDescent="0.25">
      <c r="A306" s="16" t="s">
        <v>1498</v>
      </c>
      <c r="B306" s="36">
        <v>7.166666666666667</v>
      </c>
      <c r="C306" s="36">
        <v>0</v>
      </c>
      <c r="D306" s="16" t="s">
        <v>1499</v>
      </c>
      <c r="E306" s="16" t="s">
        <v>110</v>
      </c>
      <c r="F306" s="16" t="s">
        <v>4</v>
      </c>
    </row>
    <row r="307" spans="1:6" ht="25.5" x14ac:dyDescent="0.25">
      <c r="A307" s="16" t="s">
        <v>1500</v>
      </c>
      <c r="B307" s="36">
        <v>6.916666666666667</v>
      </c>
      <c r="C307" s="36">
        <v>0</v>
      </c>
      <c r="D307" s="16" t="s">
        <v>1501</v>
      </c>
      <c r="E307" s="16" t="s">
        <v>63</v>
      </c>
      <c r="F307" s="16" t="s">
        <v>15</v>
      </c>
    </row>
    <row r="308" spans="1:6" ht="25.5" x14ac:dyDescent="0.25">
      <c r="A308" s="16" t="s">
        <v>1502</v>
      </c>
      <c r="B308" s="36">
        <v>6.8333333333333339</v>
      </c>
      <c r="C308" s="36">
        <v>0</v>
      </c>
      <c r="D308" s="16" t="s">
        <v>1503</v>
      </c>
      <c r="E308" s="16" t="s">
        <v>110</v>
      </c>
      <c r="F308" s="16" t="s">
        <v>8</v>
      </c>
    </row>
    <row r="309" spans="1:6" ht="25.5" x14ac:dyDescent="0.25">
      <c r="A309" s="16" t="s">
        <v>38</v>
      </c>
      <c r="B309" s="36">
        <v>6.666666666666667</v>
      </c>
      <c r="C309" s="36">
        <v>10.916666666666666</v>
      </c>
      <c r="D309" s="16" t="s">
        <v>1504</v>
      </c>
      <c r="E309" s="16" t="s">
        <v>110</v>
      </c>
      <c r="F309" s="16" t="s">
        <v>6</v>
      </c>
    </row>
    <row r="310" spans="1:6" x14ac:dyDescent="0.25">
      <c r="A310" s="16" t="s">
        <v>19</v>
      </c>
      <c r="B310" s="36">
        <v>6.5833333333333339</v>
      </c>
      <c r="C310" s="36">
        <v>58.5</v>
      </c>
      <c r="D310" s="16" t="s">
        <v>699</v>
      </c>
      <c r="E310" s="16" t="s">
        <v>111</v>
      </c>
      <c r="F310" s="16" t="s">
        <v>4</v>
      </c>
    </row>
    <row r="311" spans="1:6" x14ac:dyDescent="0.25">
      <c r="A311" s="16" t="s">
        <v>1505</v>
      </c>
      <c r="B311" s="36">
        <v>6.5</v>
      </c>
      <c r="C311" s="36">
        <v>0</v>
      </c>
      <c r="D311" s="16" t="s">
        <v>1506</v>
      </c>
      <c r="E311" s="16" t="s">
        <v>110</v>
      </c>
      <c r="F311" s="16" t="s">
        <v>2</v>
      </c>
    </row>
    <row r="312" spans="1:6" x14ac:dyDescent="0.25">
      <c r="A312" s="16" t="s">
        <v>1507</v>
      </c>
      <c r="B312" s="36">
        <v>6.3333333333333339</v>
      </c>
      <c r="C312" s="36">
        <v>0</v>
      </c>
      <c r="D312" s="16" t="s">
        <v>1508</v>
      </c>
      <c r="E312" s="16" t="s">
        <v>111</v>
      </c>
      <c r="F312" s="16" t="s">
        <v>2</v>
      </c>
    </row>
    <row r="313" spans="1:6" x14ac:dyDescent="0.25">
      <c r="A313" s="16" t="s">
        <v>1509</v>
      </c>
      <c r="B313" s="36">
        <v>6.25</v>
      </c>
      <c r="C313" s="36">
        <v>0</v>
      </c>
      <c r="D313" s="16" t="s">
        <v>1510</v>
      </c>
      <c r="E313" s="16" t="s">
        <v>110</v>
      </c>
      <c r="F313" s="16" t="s">
        <v>5</v>
      </c>
    </row>
    <row r="314" spans="1:6" ht="25.5" x14ac:dyDescent="0.25">
      <c r="A314" s="16" t="s">
        <v>1511</v>
      </c>
      <c r="B314" s="36">
        <v>6.25</v>
      </c>
      <c r="C314" s="36">
        <v>0</v>
      </c>
      <c r="D314" s="16" t="s">
        <v>1512</v>
      </c>
      <c r="E314" s="16" t="s">
        <v>110</v>
      </c>
      <c r="F314" s="16" t="s">
        <v>5</v>
      </c>
    </row>
    <row r="315" spans="1:6" x14ac:dyDescent="0.25">
      <c r="A315" s="16" t="s">
        <v>53</v>
      </c>
      <c r="B315" s="36">
        <v>6.0833333333333339</v>
      </c>
      <c r="C315" s="36">
        <v>5</v>
      </c>
      <c r="D315" s="16" t="s">
        <v>773</v>
      </c>
      <c r="E315" s="16" t="s">
        <v>111</v>
      </c>
      <c r="F315" s="16" t="s">
        <v>6</v>
      </c>
    </row>
    <row r="316" spans="1:6" x14ac:dyDescent="0.25">
      <c r="A316" s="16" t="s">
        <v>784</v>
      </c>
      <c r="B316" s="36">
        <v>6.0833333333333339</v>
      </c>
      <c r="C316" s="36">
        <v>2.8333333333333335</v>
      </c>
      <c r="D316" s="16" t="s">
        <v>785</v>
      </c>
      <c r="E316" s="16" t="s">
        <v>111</v>
      </c>
      <c r="F316" s="16" t="s">
        <v>4</v>
      </c>
    </row>
    <row r="317" spans="1:6" x14ac:dyDescent="0.25">
      <c r="A317" s="16" t="s">
        <v>673</v>
      </c>
      <c r="B317" s="36">
        <v>6</v>
      </c>
      <c r="C317" s="36">
        <v>189.25</v>
      </c>
      <c r="D317" s="16" t="s">
        <v>674</v>
      </c>
      <c r="E317" s="16" t="s">
        <v>63</v>
      </c>
      <c r="F317" s="16" t="s">
        <v>3</v>
      </c>
    </row>
    <row r="318" spans="1:6" x14ac:dyDescent="0.25">
      <c r="A318" s="16" t="s">
        <v>1513</v>
      </c>
      <c r="B318" s="36">
        <v>5.916666666666667</v>
      </c>
      <c r="C318" s="36">
        <v>0</v>
      </c>
      <c r="D318" s="16" t="s">
        <v>1514</v>
      </c>
      <c r="E318" s="16" t="s">
        <v>110</v>
      </c>
      <c r="F318" s="16" t="s">
        <v>8</v>
      </c>
    </row>
    <row r="319" spans="1:6" ht="25.5" x14ac:dyDescent="0.25">
      <c r="A319" s="16" t="s">
        <v>1515</v>
      </c>
      <c r="B319" s="36">
        <v>5.916666666666667</v>
      </c>
      <c r="C319" s="36">
        <v>0</v>
      </c>
      <c r="D319" s="16" t="s">
        <v>1516</v>
      </c>
      <c r="E319" s="16" t="s">
        <v>110</v>
      </c>
      <c r="F319" s="16" t="s">
        <v>5</v>
      </c>
    </row>
    <row r="320" spans="1:6" ht="25.5" x14ac:dyDescent="0.25">
      <c r="A320" s="16" t="s">
        <v>1517</v>
      </c>
      <c r="B320" s="36">
        <v>5.916666666666667</v>
      </c>
      <c r="C320" s="36">
        <v>0</v>
      </c>
      <c r="D320" s="16" t="s">
        <v>1518</v>
      </c>
      <c r="E320" s="16" t="s">
        <v>110</v>
      </c>
      <c r="F320" s="16" t="s">
        <v>5</v>
      </c>
    </row>
    <row r="321" spans="1:6" ht="25.5" x14ac:dyDescent="0.25">
      <c r="A321" s="16" t="s">
        <v>1519</v>
      </c>
      <c r="B321" s="36">
        <v>5.916666666666667</v>
      </c>
      <c r="C321" s="36">
        <v>0</v>
      </c>
      <c r="D321" s="16" t="s">
        <v>1520</v>
      </c>
      <c r="E321" s="16" t="s">
        <v>110</v>
      </c>
      <c r="F321" s="16" t="s">
        <v>4</v>
      </c>
    </row>
    <row r="322" spans="1:6" ht="25.5" x14ac:dyDescent="0.25">
      <c r="A322" s="16" t="s">
        <v>33</v>
      </c>
      <c r="B322" s="36">
        <v>5.8333333333333339</v>
      </c>
      <c r="C322" s="36">
        <v>43</v>
      </c>
      <c r="D322" s="16" t="s">
        <v>238</v>
      </c>
      <c r="E322" s="16" t="s">
        <v>111</v>
      </c>
      <c r="F322" s="16" t="s">
        <v>6</v>
      </c>
    </row>
    <row r="323" spans="1:6" ht="25.5" x14ac:dyDescent="0.25">
      <c r="A323" s="16" t="s">
        <v>1521</v>
      </c>
      <c r="B323" s="36">
        <v>5.75</v>
      </c>
      <c r="C323" s="36">
        <v>0</v>
      </c>
      <c r="D323" s="16" t="s">
        <v>1522</v>
      </c>
      <c r="E323" s="16" t="s">
        <v>110</v>
      </c>
      <c r="F323" s="16" t="s">
        <v>6</v>
      </c>
    </row>
    <row r="324" spans="1:6" x14ac:dyDescent="0.25">
      <c r="A324" s="16" t="s">
        <v>730</v>
      </c>
      <c r="B324" s="36">
        <v>5.75</v>
      </c>
      <c r="C324" s="36">
        <v>16.333333333333332</v>
      </c>
      <c r="D324" s="16" t="s">
        <v>731</v>
      </c>
      <c r="E324" s="16" t="s">
        <v>110</v>
      </c>
      <c r="F324" s="16" t="s">
        <v>4</v>
      </c>
    </row>
    <row r="325" spans="1:6" ht="25.5" x14ac:dyDescent="0.25">
      <c r="A325" s="16" t="s">
        <v>480</v>
      </c>
      <c r="B325" s="36">
        <v>5.666666666666667</v>
      </c>
      <c r="C325" s="36">
        <v>3.6666666666666665</v>
      </c>
      <c r="D325" s="16" t="s">
        <v>481</v>
      </c>
      <c r="E325" s="16" t="s">
        <v>110</v>
      </c>
      <c r="F325" s="16" t="s">
        <v>2</v>
      </c>
    </row>
    <row r="326" spans="1:6" x14ac:dyDescent="0.25">
      <c r="A326" s="16" t="s">
        <v>737</v>
      </c>
      <c r="B326" s="36">
        <v>5.666666666666667</v>
      </c>
      <c r="C326" s="36">
        <v>14.583333333333334</v>
      </c>
      <c r="D326" s="16" t="s">
        <v>738</v>
      </c>
      <c r="E326" s="16" t="s">
        <v>110</v>
      </c>
      <c r="F326" s="16" t="s">
        <v>8</v>
      </c>
    </row>
    <row r="327" spans="1:6" x14ac:dyDescent="0.25">
      <c r="A327" s="16" t="s">
        <v>798</v>
      </c>
      <c r="B327" s="36">
        <v>5.666666666666667</v>
      </c>
      <c r="C327" s="36">
        <v>1.8333333333333333</v>
      </c>
      <c r="D327" s="16" t="s">
        <v>799</v>
      </c>
      <c r="E327" s="16" t="s">
        <v>110</v>
      </c>
      <c r="F327" s="16" t="s">
        <v>5</v>
      </c>
    </row>
    <row r="328" spans="1:6" x14ac:dyDescent="0.25">
      <c r="A328" s="16" t="s">
        <v>1523</v>
      </c>
      <c r="B328" s="36">
        <v>5.5833333333333339</v>
      </c>
      <c r="C328" s="36">
        <v>0</v>
      </c>
      <c r="D328" s="16" t="s">
        <v>1524</v>
      </c>
      <c r="E328" s="16" t="s">
        <v>63</v>
      </c>
      <c r="F328" s="16" t="s">
        <v>3</v>
      </c>
    </row>
    <row r="329" spans="1:6" x14ac:dyDescent="0.25">
      <c r="A329" s="16" t="s">
        <v>685</v>
      </c>
      <c r="B329" s="36">
        <v>5.5833333333333339</v>
      </c>
      <c r="C329" s="36">
        <v>108.5</v>
      </c>
      <c r="D329" s="16" t="s">
        <v>686</v>
      </c>
      <c r="E329" s="16" t="s">
        <v>63</v>
      </c>
      <c r="F329" s="16" t="s">
        <v>3</v>
      </c>
    </row>
    <row r="330" spans="1:6" ht="25.5" x14ac:dyDescent="0.25">
      <c r="A330" s="16" t="s">
        <v>1525</v>
      </c>
      <c r="B330" s="36">
        <v>5.5833333333333339</v>
      </c>
      <c r="C330" s="36">
        <v>0</v>
      </c>
      <c r="D330" s="16" t="s">
        <v>1526</v>
      </c>
      <c r="E330" s="16" t="s">
        <v>63</v>
      </c>
      <c r="F330" s="16" t="s">
        <v>15</v>
      </c>
    </row>
    <row r="331" spans="1:6" ht="25.5" x14ac:dyDescent="0.25">
      <c r="A331" s="16" t="s">
        <v>1527</v>
      </c>
      <c r="B331" s="36">
        <v>5.5</v>
      </c>
      <c r="C331" s="36">
        <v>0</v>
      </c>
      <c r="D331" s="16" t="s">
        <v>1528</v>
      </c>
      <c r="E331" s="16" t="s">
        <v>110</v>
      </c>
      <c r="F331" s="16" t="s">
        <v>2</v>
      </c>
    </row>
    <row r="332" spans="1:6" ht="25.5" x14ac:dyDescent="0.25">
      <c r="A332" s="16" t="s">
        <v>1529</v>
      </c>
      <c r="B332" s="36">
        <v>5.416666666666667</v>
      </c>
      <c r="C332" s="36">
        <v>0</v>
      </c>
      <c r="D332" s="16" t="s">
        <v>1530</v>
      </c>
      <c r="E332" s="16" t="s">
        <v>110</v>
      </c>
      <c r="F332" s="16" t="s">
        <v>2</v>
      </c>
    </row>
    <row r="333" spans="1:6" ht="25.5" x14ac:dyDescent="0.25">
      <c r="A333" s="16" t="s">
        <v>236</v>
      </c>
      <c r="B333" s="36">
        <v>5.416666666666667</v>
      </c>
      <c r="C333" s="36">
        <v>9.1666666666666661</v>
      </c>
      <c r="D333" s="16" t="s">
        <v>237</v>
      </c>
      <c r="E333" s="16" t="s">
        <v>110</v>
      </c>
      <c r="F333" s="16" t="s">
        <v>6</v>
      </c>
    </row>
    <row r="334" spans="1:6" ht="25.5" x14ac:dyDescent="0.25">
      <c r="A334" s="16" t="s">
        <v>701</v>
      </c>
      <c r="B334" s="36">
        <v>5.416666666666667</v>
      </c>
      <c r="C334" s="36">
        <v>49</v>
      </c>
      <c r="D334" s="16" t="s">
        <v>702</v>
      </c>
      <c r="E334" s="16" t="s">
        <v>110</v>
      </c>
      <c r="F334" s="16" t="s">
        <v>4</v>
      </c>
    </row>
    <row r="335" spans="1:6" x14ac:dyDescent="0.25">
      <c r="A335" s="16" t="s">
        <v>1531</v>
      </c>
      <c r="B335" s="36">
        <v>5.166666666666667</v>
      </c>
      <c r="C335" s="36">
        <v>0</v>
      </c>
      <c r="D335" s="16" t="s">
        <v>1532</v>
      </c>
      <c r="E335" s="16" t="s">
        <v>110</v>
      </c>
      <c r="F335" s="16" t="s">
        <v>2</v>
      </c>
    </row>
    <row r="336" spans="1:6" ht="25.5" x14ac:dyDescent="0.25">
      <c r="A336" s="16" t="s">
        <v>255</v>
      </c>
      <c r="B336" s="36">
        <v>5.166666666666667</v>
      </c>
      <c r="C336" s="36">
        <v>70.166666666666671</v>
      </c>
      <c r="D336" s="16" t="s">
        <v>256</v>
      </c>
      <c r="E336" s="16" t="s">
        <v>111</v>
      </c>
      <c r="F336" s="16" t="s">
        <v>6</v>
      </c>
    </row>
    <row r="337" spans="1:6" ht="25.5" x14ac:dyDescent="0.25">
      <c r="A337" s="16" t="s">
        <v>1533</v>
      </c>
      <c r="B337" s="36">
        <v>5.0833333333333339</v>
      </c>
      <c r="C337" s="36">
        <v>0</v>
      </c>
      <c r="D337" s="16" t="s">
        <v>1534</v>
      </c>
      <c r="E337" s="16" t="s">
        <v>63</v>
      </c>
      <c r="F337" s="16" t="s">
        <v>15</v>
      </c>
    </row>
    <row r="338" spans="1:6" x14ac:dyDescent="0.25">
      <c r="A338" s="16" t="s">
        <v>1535</v>
      </c>
      <c r="B338" s="36">
        <v>5.0833333333333339</v>
      </c>
      <c r="C338" s="36">
        <v>0</v>
      </c>
      <c r="D338" s="16" t="s">
        <v>1536</v>
      </c>
      <c r="E338" s="16" t="s">
        <v>110</v>
      </c>
      <c r="F338" s="16" t="s">
        <v>2</v>
      </c>
    </row>
    <row r="339" spans="1:6" ht="25.5" x14ac:dyDescent="0.25">
      <c r="A339" s="16" t="s">
        <v>448</v>
      </c>
      <c r="B339" s="36">
        <v>5.0833333333333339</v>
      </c>
      <c r="C339" s="36">
        <v>25.333333333333336</v>
      </c>
      <c r="D339" s="16" t="s">
        <v>449</v>
      </c>
      <c r="E339" s="16" t="s">
        <v>111</v>
      </c>
      <c r="F339" s="16" t="s">
        <v>6</v>
      </c>
    </row>
    <row r="340" spans="1:6" ht="25.5" x14ac:dyDescent="0.25">
      <c r="A340" s="16" t="s">
        <v>1537</v>
      </c>
      <c r="B340" s="36">
        <v>5.0833333333333339</v>
      </c>
      <c r="C340" s="36">
        <v>0</v>
      </c>
      <c r="D340" s="16" t="s">
        <v>1538</v>
      </c>
      <c r="E340" s="16" t="s">
        <v>110</v>
      </c>
      <c r="F340" s="16" t="s">
        <v>4</v>
      </c>
    </row>
    <row r="341" spans="1:6" x14ac:dyDescent="0.25">
      <c r="A341" s="16" t="s">
        <v>1539</v>
      </c>
      <c r="B341" s="36">
        <v>4.9166666666666661</v>
      </c>
      <c r="C341" s="36">
        <v>0</v>
      </c>
      <c r="D341" s="16" t="s">
        <v>1540</v>
      </c>
      <c r="E341" s="16" t="s">
        <v>63</v>
      </c>
      <c r="F341" s="16" t="s">
        <v>3</v>
      </c>
    </row>
    <row r="342" spans="1:6" x14ac:dyDescent="0.25">
      <c r="A342" s="16" t="s">
        <v>670</v>
      </c>
      <c r="B342" s="36">
        <v>4.9166666666666661</v>
      </c>
      <c r="C342" s="36">
        <v>271.16666666666663</v>
      </c>
      <c r="D342" s="16" t="s">
        <v>1541</v>
      </c>
      <c r="E342" s="16" t="s">
        <v>63</v>
      </c>
      <c r="F342" s="16" t="s">
        <v>3</v>
      </c>
    </row>
    <row r="343" spans="1:6" ht="25.5" x14ac:dyDescent="0.25">
      <c r="A343" s="16" t="s">
        <v>804</v>
      </c>
      <c r="B343" s="36">
        <v>4.9166666666666661</v>
      </c>
      <c r="C343" s="36">
        <v>1.5</v>
      </c>
      <c r="D343" s="16" t="s">
        <v>805</v>
      </c>
      <c r="E343" s="16" t="s">
        <v>110</v>
      </c>
      <c r="F343" s="16" t="s">
        <v>4</v>
      </c>
    </row>
    <row r="344" spans="1:6" x14ac:dyDescent="0.25">
      <c r="A344" s="16" t="s">
        <v>850</v>
      </c>
      <c r="B344" s="36">
        <v>4.833333333333333</v>
      </c>
      <c r="C344" s="36">
        <v>0.25</v>
      </c>
      <c r="D344" s="16" t="s">
        <v>1542</v>
      </c>
      <c r="E344" s="16" t="s">
        <v>110</v>
      </c>
      <c r="F344" s="16" t="s">
        <v>2</v>
      </c>
    </row>
    <row r="345" spans="1:6" ht="25.5" x14ac:dyDescent="0.25">
      <c r="A345" s="16" t="s">
        <v>1543</v>
      </c>
      <c r="B345" s="36">
        <v>4.833333333333333</v>
      </c>
      <c r="C345" s="36">
        <v>0</v>
      </c>
      <c r="D345" s="16" t="s">
        <v>1544</v>
      </c>
      <c r="E345" s="16" t="s">
        <v>110</v>
      </c>
      <c r="F345" s="16" t="s">
        <v>5</v>
      </c>
    </row>
    <row r="346" spans="1:6" x14ac:dyDescent="0.25">
      <c r="A346" s="16" t="s">
        <v>1545</v>
      </c>
      <c r="B346" s="36">
        <v>4.75</v>
      </c>
      <c r="C346" s="36">
        <v>0</v>
      </c>
      <c r="D346" s="16" t="s">
        <v>1546</v>
      </c>
      <c r="E346" s="16" t="s">
        <v>63</v>
      </c>
      <c r="F346" s="16" t="s">
        <v>653</v>
      </c>
    </row>
    <row r="347" spans="1:6" ht="25.5" x14ac:dyDescent="0.25">
      <c r="A347" s="16" t="s">
        <v>1547</v>
      </c>
      <c r="B347" s="36">
        <v>4.75</v>
      </c>
      <c r="C347" s="36">
        <v>0</v>
      </c>
      <c r="D347" s="16" t="s">
        <v>1548</v>
      </c>
      <c r="E347" s="16" t="s">
        <v>110</v>
      </c>
      <c r="F347" s="16" t="s">
        <v>5</v>
      </c>
    </row>
    <row r="348" spans="1:6" x14ac:dyDescent="0.25">
      <c r="A348" s="16" t="s">
        <v>1549</v>
      </c>
      <c r="B348" s="36">
        <v>4.666666666666667</v>
      </c>
      <c r="C348" s="36">
        <v>0</v>
      </c>
      <c r="D348" s="16" t="s">
        <v>1550</v>
      </c>
      <c r="E348" s="16" t="s">
        <v>110</v>
      </c>
      <c r="F348" s="16" t="s">
        <v>2</v>
      </c>
    </row>
    <row r="349" spans="1:6" x14ac:dyDescent="0.25">
      <c r="A349" s="16" t="s">
        <v>17</v>
      </c>
      <c r="B349" s="36">
        <v>4.666666666666667</v>
      </c>
      <c r="C349" s="36">
        <v>15.666666666666666</v>
      </c>
      <c r="D349" s="16" t="s">
        <v>734</v>
      </c>
      <c r="E349" s="16" t="s">
        <v>111</v>
      </c>
      <c r="F349" s="16" t="s">
        <v>5</v>
      </c>
    </row>
    <row r="350" spans="1:6" x14ac:dyDescent="0.25">
      <c r="A350" s="16" t="s">
        <v>1551</v>
      </c>
      <c r="B350" s="36">
        <v>4.666666666666667</v>
      </c>
      <c r="C350" s="36">
        <v>0</v>
      </c>
      <c r="D350" s="16" t="s">
        <v>1552</v>
      </c>
      <c r="E350" s="16" t="s">
        <v>110</v>
      </c>
      <c r="F350" s="16" t="s">
        <v>4</v>
      </c>
    </row>
    <row r="351" spans="1:6" ht="25.5" x14ac:dyDescent="0.25">
      <c r="A351" s="16" t="s">
        <v>1553</v>
      </c>
      <c r="B351" s="36">
        <v>4.583333333333333</v>
      </c>
      <c r="C351" s="36">
        <v>0</v>
      </c>
      <c r="D351" s="16" t="s">
        <v>1554</v>
      </c>
      <c r="E351" s="16" t="s">
        <v>110</v>
      </c>
      <c r="F351" s="16" t="s">
        <v>4</v>
      </c>
    </row>
    <row r="352" spans="1:6" x14ac:dyDescent="0.25">
      <c r="A352" s="16" t="s">
        <v>1196</v>
      </c>
      <c r="B352" s="36">
        <v>4.583333333333333</v>
      </c>
      <c r="C352" s="36">
        <v>0</v>
      </c>
      <c r="D352" s="16" t="s">
        <v>1197</v>
      </c>
      <c r="E352" s="16" t="s">
        <v>110</v>
      </c>
      <c r="F352" s="16" t="s">
        <v>4</v>
      </c>
    </row>
    <row r="353" spans="1:6" x14ac:dyDescent="0.25">
      <c r="A353" s="16" t="s">
        <v>1555</v>
      </c>
      <c r="B353" s="36">
        <v>4.416666666666667</v>
      </c>
      <c r="C353" s="36">
        <v>0</v>
      </c>
      <c r="D353" s="16" t="s">
        <v>1556</v>
      </c>
      <c r="E353" s="16" t="s">
        <v>110</v>
      </c>
      <c r="F353" s="16" t="s">
        <v>4</v>
      </c>
    </row>
    <row r="354" spans="1:6" ht="25.5" x14ac:dyDescent="0.25">
      <c r="A354" s="16" t="s">
        <v>1557</v>
      </c>
      <c r="B354" s="36">
        <v>4.416666666666667</v>
      </c>
      <c r="C354" s="36">
        <v>0</v>
      </c>
      <c r="D354" s="16" t="s">
        <v>1558</v>
      </c>
      <c r="E354" s="16" t="s">
        <v>110</v>
      </c>
      <c r="F354" s="16" t="s">
        <v>5</v>
      </c>
    </row>
    <row r="355" spans="1:6" x14ac:dyDescent="0.25">
      <c r="A355" s="16" t="s">
        <v>1559</v>
      </c>
      <c r="B355" s="36">
        <v>4.416666666666667</v>
      </c>
      <c r="C355" s="36">
        <v>0</v>
      </c>
      <c r="D355" s="16" t="s">
        <v>1560</v>
      </c>
      <c r="E355" s="16" t="s">
        <v>110</v>
      </c>
      <c r="F355" s="16" t="s">
        <v>4</v>
      </c>
    </row>
    <row r="356" spans="1:6" x14ac:dyDescent="0.25">
      <c r="A356" s="16" t="s">
        <v>55</v>
      </c>
      <c r="B356" s="36">
        <v>4.333333333333333</v>
      </c>
      <c r="C356" s="36">
        <v>0.66666666666666674</v>
      </c>
      <c r="D356" s="16" t="s">
        <v>56</v>
      </c>
      <c r="E356" s="16" t="s">
        <v>111</v>
      </c>
      <c r="F356" s="16" t="s">
        <v>5</v>
      </c>
    </row>
    <row r="357" spans="1:6" x14ac:dyDescent="0.25">
      <c r="A357" s="16" t="s">
        <v>1561</v>
      </c>
      <c r="B357" s="36">
        <v>4.333333333333333</v>
      </c>
      <c r="C357" s="36">
        <v>0</v>
      </c>
      <c r="D357" s="16" t="s">
        <v>1562</v>
      </c>
      <c r="E357" s="16" t="s">
        <v>110</v>
      </c>
      <c r="F357" s="16" t="s">
        <v>5</v>
      </c>
    </row>
    <row r="358" spans="1:6" ht="25.5" x14ac:dyDescent="0.25">
      <c r="A358" s="16" t="s">
        <v>1563</v>
      </c>
      <c r="B358" s="36">
        <v>4.333333333333333</v>
      </c>
      <c r="C358" s="36">
        <v>0</v>
      </c>
      <c r="D358" s="16" t="s">
        <v>1564</v>
      </c>
      <c r="E358" s="16" t="s">
        <v>110</v>
      </c>
      <c r="F358" s="16" t="s">
        <v>6</v>
      </c>
    </row>
    <row r="359" spans="1:6" ht="25.5" x14ac:dyDescent="0.25">
      <c r="A359" s="16" t="s">
        <v>244</v>
      </c>
      <c r="B359" s="36">
        <v>4.333333333333333</v>
      </c>
      <c r="C359" s="36">
        <v>1.75</v>
      </c>
      <c r="D359" s="16" t="s">
        <v>245</v>
      </c>
      <c r="E359" s="16" t="s">
        <v>110</v>
      </c>
      <c r="F359" s="16" t="s">
        <v>4</v>
      </c>
    </row>
    <row r="360" spans="1:6" ht="25.5" x14ac:dyDescent="0.25">
      <c r="A360" s="16" t="s">
        <v>1565</v>
      </c>
      <c r="B360" s="36">
        <v>4.333333333333333</v>
      </c>
      <c r="C360" s="36">
        <v>0</v>
      </c>
      <c r="D360" s="16" t="s">
        <v>1566</v>
      </c>
      <c r="E360" s="16" t="s">
        <v>111</v>
      </c>
      <c r="F360" s="16" t="s">
        <v>4</v>
      </c>
    </row>
    <row r="361" spans="1:6" ht="25.5" x14ac:dyDescent="0.25">
      <c r="A361" s="16" t="s">
        <v>1567</v>
      </c>
      <c r="B361" s="36">
        <v>4.25</v>
      </c>
      <c r="C361" s="36">
        <v>0</v>
      </c>
      <c r="D361" s="16" t="s">
        <v>1568</v>
      </c>
      <c r="E361" s="16" t="s">
        <v>110</v>
      </c>
      <c r="F361" s="16" t="s">
        <v>4</v>
      </c>
    </row>
    <row r="362" spans="1:6" x14ac:dyDescent="0.25">
      <c r="A362" s="16" t="s">
        <v>1569</v>
      </c>
      <c r="B362" s="36">
        <v>4.166666666666667</v>
      </c>
      <c r="C362" s="36">
        <v>0</v>
      </c>
      <c r="D362" s="16" t="s">
        <v>1570</v>
      </c>
      <c r="E362" s="16" t="s">
        <v>111</v>
      </c>
      <c r="F362" s="16" t="s">
        <v>2</v>
      </c>
    </row>
    <row r="363" spans="1:6" ht="25.5" x14ac:dyDescent="0.25">
      <c r="A363" s="16" t="s">
        <v>41</v>
      </c>
      <c r="B363" s="36">
        <v>4.166666666666667</v>
      </c>
      <c r="C363" s="36">
        <v>3.25</v>
      </c>
      <c r="D363" s="16" t="s">
        <v>781</v>
      </c>
      <c r="E363" s="16" t="s">
        <v>110</v>
      </c>
      <c r="F363" s="16" t="s">
        <v>6</v>
      </c>
    </row>
    <row r="364" spans="1:6" ht="25.5" x14ac:dyDescent="0.25">
      <c r="A364" s="16" t="s">
        <v>1571</v>
      </c>
      <c r="B364" s="36">
        <v>4.166666666666667</v>
      </c>
      <c r="C364" s="36">
        <v>0</v>
      </c>
      <c r="D364" s="16" t="s">
        <v>1572</v>
      </c>
      <c r="E364" s="16" t="s">
        <v>110</v>
      </c>
      <c r="F364" s="16" t="s">
        <v>4</v>
      </c>
    </row>
    <row r="365" spans="1:6" x14ac:dyDescent="0.25">
      <c r="A365" s="16" t="s">
        <v>515</v>
      </c>
      <c r="B365" s="36">
        <v>4.083333333333333</v>
      </c>
      <c r="C365" s="36">
        <v>8.3333333333333343E-2</v>
      </c>
      <c r="D365" s="16" t="s">
        <v>516</v>
      </c>
      <c r="E365" s="16" t="s">
        <v>111</v>
      </c>
      <c r="F365" s="16" t="s">
        <v>5</v>
      </c>
    </row>
    <row r="366" spans="1:6" x14ac:dyDescent="0.25">
      <c r="A366" s="16" t="s">
        <v>519</v>
      </c>
      <c r="B366" s="36">
        <v>4.083333333333333</v>
      </c>
      <c r="C366" s="36">
        <v>9.4166666666666661</v>
      </c>
      <c r="D366" s="16" t="s">
        <v>748</v>
      </c>
      <c r="E366" s="16" t="s">
        <v>111</v>
      </c>
      <c r="F366" s="16" t="s">
        <v>5</v>
      </c>
    </row>
    <row r="367" spans="1:6" ht="25.5" x14ac:dyDescent="0.25">
      <c r="A367" s="16" t="s">
        <v>1573</v>
      </c>
      <c r="B367" s="36">
        <v>4</v>
      </c>
      <c r="C367" s="36">
        <v>0</v>
      </c>
      <c r="D367" s="16" t="s">
        <v>1574</v>
      </c>
      <c r="E367" s="16" t="s">
        <v>110</v>
      </c>
      <c r="F367" s="16" t="s">
        <v>2</v>
      </c>
    </row>
    <row r="368" spans="1:6" ht="25.5" x14ac:dyDescent="0.25">
      <c r="A368" s="16" t="s">
        <v>1575</v>
      </c>
      <c r="B368" s="36">
        <v>4</v>
      </c>
      <c r="C368" s="36">
        <v>0</v>
      </c>
      <c r="D368" s="16" t="s">
        <v>1576</v>
      </c>
      <c r="E368" s="16" t="s">
        <v>110</v>
      </c>
      <c r="F368" s="16" t="s">
        <v>5</v>
      </c>
    </row>
    <row r="369" spans="1:6" ht="25.5" x14ac:dyDescent="0.25">
      <c r="A369" s="16" t="s">
        <v>1577</v>
      </c>
      <c r="B369" s="36">
        <v>4</v>
      </c>
      <c r="C369" s="36">
        <v>0</v>
      </c>
      <c r="D369" s="16" t="s">
        <v>1578</v>
      </c>
      <c r="E369" s="16" t="s">
        <v>110</v>
      </c>
      <c r="F369" s="16" t="s">
        <v>4</v>
      </c>
    </row>
    <row r="370" spans="1:6" ht="25.5" x14ac:dyDescent="0.25">
      <c r="A370" s="16" t="s">
        <v>1579</v>
      </c>
      <c r="B370" s="36">
        <v>3.9166666666666665</v>
      </c>
      <c r="C370" s="36">
        <v>0</v>
      </c>
      <c r="D370" s="16" t="s">
        <v>1580</v>
      </c>
      <c r="E370" s="16" t="s">
        <v>110</v>
      </c>
      <c r="F370" s="16" t="s">
        <v>2</v>
      </c>
    </row>
    <row r="371" spans="1:6" x14ac:dyDescent="0.25">
      <c r="A371" s="16" t="s">
        <v>342</v>
      </c>
      <c r="B371" s="36">
        <v>3.9166666666666665</v>
      </c>
      <c r="C371" s="36">
        <v>0</v>
      </c>
      <c r="D371" s="16" t="s">
        <v>343</v>
      </c>
      <c r="E371" s="16" t="s">
        <v>111</v>
      </c>
      <c r="F371" s="16" t="s">
        <v>5</v>
      </c>
    </row>
    <row r="372" spans="1:6" ht="25.5" x14ac:dyDescent="0.25">
      <c r="A372" s="16" t="s">
        <v>826</v>
      </c>
      <c r="B372" s="36">
        <v>3.9166666666666665</v>
      </c>
      <c r="C372" s="36">
        <v>0.75</v>
      </c>
      <c r="D372" s="16" t="s">
        <v>827</v>
      </c>
      <c r="E372" s="16" t="s">
        <v>110</v>
      </c>
      <c r="F372" s="16" t="s">
        <v>5</v>
      </c>
    </row>
    <row r="373" spans="1:6" x14ac:dyDescent="0.25">
      <c r="A373" s="16" t="s">
        <v>45</v>
      </c>
      <c r="B373" s="36">
        <v>3.9166666666666665</v>
      </c>
      <c r="C373" s="36">
        <v>20</v>
      </c>
      <c r="D373" s="16" t="s">
        <v>46</v>
      </c>
      <c r="E373" s="16" t="s">
        <v>110</v>
      </c>
      <c r="F373" s="16" t="s">
        <v>6</v>
      </c>
    </row>
    <row r="374" spans="1:6" x14ac:dyDescent="0.25">
      <c r="A374" s="16" t="s">
        <v>723</v>
      </c>
      <c r="B374" s="36">
        <v>3.8333333333333335</v>
      </c>
      <c r="C374" s="36">
        <v>19.083333333333332</v>
      </c>
      <c r="D374" s="16" t="s">
        <v>1581</v>
      </c>
      <c r="E374" s="16" t="s">
        <v>63</v>
      </c>
      <c r="F374" s="16" t="s">
        <v>653</v>
      </c>
    </row>
    <row r="375" spans="1:6" x14ac:dyDescent="0.25">
      <c r="A375" s="16" t="s">
        <v>372</v>
      </c>
      <c r="B375" s="36">
        <v>3.8333333333333335</v>
      </c>
      <c r="C375" s="36">
        <v>2.916666666666667</v>
      </c>
      <c r="D375" s="16" t="s">
        <v>373</v>
      </c>
      <c r="E375" s="16" t="s">
        <v>111</v>
      </c>
      <c r="F375" s="16" t="s">
        <v>6</v>
      </c>
    </row>
    <row r="376" spans="1:6" ht="25.5" x14ac:dyDescent="0.25">
      <c r="A376" s="16" t="s">
        <v>1582</v>
      </c>
      <c r="B376" s="36">
        <v>3.8333333333333335</v>
      </c>
      <c r="C376" s="36">
        <v>0</v>
      </c>
      <c r="D376" s="16" t="s">
        <v>1583</v>
      </c>
      <c r="E376" s="16" t="s">
        <v>110</v>
      </c>
      <c r="F376" s="16" t="s">
        <v>4</v>
      </c>
    </row>
    <row r="377" spans="1:6" ht="25.5" x14ac:dyDescent="0.25">
      <c r="A377" s="16" t="s">
        <v>1584</v>
      </c>
      <c r="B377" s="36">
        <v>3.8333333333333335</v>
      </c>
      <c r="C377" s="36">
        <v>0</v>
      </c>
      <c r="D377" s="16" t="s">
        <v>1585</v>
      </c>
      <c r="E377" s="16" t="s">
        <v>110</v>
      </c>
      <c r="F377" s="16" t="s">
        <v>4</v>
      </c>
    </row>
    <row r="378" spans="1:6" ht="25.5" x14ac:dyDescent="0.25">
      <c r="A378" s="16" t="s">
        <v>1586</v>
      </c>
      <c r="B378" s="36">
        <v>3.75</v>
      </c>
      <c r="C378" s="36">
        <v>0</v>
      </c>
      <c r="D378" s="16" t="s">
        <v>1587</v>
      </c>
      <c r="E378" s="16" t="s">
        <v>110</v>
      </c>
      <c r="F378" s="16" t="s">
        <v>5</v>
      </c>
    </row>
    <row r="379" spans="1:6" x14ac:dyDescent="0.25">
      <c r="A379" s="16" t="s">
        <v>1588</v>
      </c>
      <c r="B379" s="36">
        <v>3.75</v>
      </c>
      <c r="C379" s="36">
        <v>0</v>
      </c>
      <c r="D379" s="16" t="s">
        <v>1589</v>
      </c>
      <c r="E379" s="16" t="s">
        <v>63</v>
      </c>
      <c r="F379" s="16" t="s">
        <v>3</v>
      </c>
    </row>
    <row r="380" spans="1:6" x14ac:dyDescent="0.25">
      <c r="A380" s="16" t="s">
        <v>828</v>
      </c>
      <c r="B380" s="36">
        <v>3.75</v>
      </c>
      <c r="C380" s="36">
        <v>0.58333333333333337</v>
      </c>
      <c r="D380" s="16" t="s">
        <v>829</v>
      </c>
      <c r="E380" s="16" t="s">
        <v>63</v>
      </c>
      <c r="F380" s="16" t="s">
        <v>3</v>
      </c>
    </row>
    <row r="381" spans="1:6" x14ac:dyDescent="0.25">
      <c r="A381" s="16" t="s">
        <v>1590</v>
      </c>
      <c r="B381" s="36">
        <v>3.75</v>
      </c>
      <c r="C381" s="36">
        <v>0</v>
      </c>
      <c r="D381" s="16" t="s">
        <v>1591</v>
      </c>
      <c r="E381" s="16" t="s">
        <v>111</v>
      </c>
      <c r="F381" s="16" t="s">
        <v>8</v>
      </c>
    </row>
    <row r="382" spans="1:6" x14ac:dyDescent="0.25">
      <c r="A382" s="16" t="s">
        <v>1592</v>
      </c>
      <c r="B382" s="36">
        <v>3.75</v>
      </c>
      <c r="C382" s="36">
        <v>0</v>
      </c>
      <c r="D382" s="16" t="s">
        <v>1593</v>
      </c>
      <c r="E382" s="16" t="s">
        <v>110</v>
      </c>
      <c r="F382" s="16" t="s">
        <v>5</v>
      </c>
    </row>
    <row r="383" spans="1:6" x14ac:dyDescent="0.25">
      <c r="A383" s="16" t="s">
        <v>1594</v>
      </c>
      <c r="B383" s="36">
        <v>3.6666666666666665</v>
      </c>
      <c r="C383" s="36">
        <v>0</v>
      </c>
      <c r="D383" s="16" t="s">
        <v>1595</v>
      </c>
      <c r="E383" s="16" t="s">
        <v>110</v>
      </c>
      <c r="F383" s="16" t="s">
        <v>5</v>
      </c>
    </row>
    <row r="384" spans="1:6" ht="25.5" x14ac:dyDescent="0.25">
      <c r="A384" s="16" t="s">
        <v>489</v>
      </c>
      <c r="B384" s="36">
        <v>3.6666666666666665</v>
      </c>
      <c r="C384" s="36">
        <v>6.666666666666667</v>
      </c>
      <c r="D384" s="16" t="s">
        <v>490</v>
      </c>
      <c r="E384" s="16" t="s">
        <v>110</v>
      </c>
      <c r="F384" s="16" t="s">
        <v>6</v>
      </c>
    </row>
    <row r="385" spans="1:6" x14ac:dyDescent="0.25">
      <c r="A385" s="16" t="s">
        <v>18</v>
      </c>
      <c r="B385" s="36">
        <v>3.5833333333333335</v>
      </c>
      <c r="C385" s="36">
        <v>25</v>
      </c>
      <c r="D385" s="16" t="s">
        <v>712</v>
      </c>
      <c r="E385" s="16" t="s">
        <v>111</v>
      </c>
      <c r="F385" s="16" t="s">
        <v>4</v>
      </c>
    </row>
    <row r="386" spans="1:6" ht="25.5" x14ac:dyDescent="0.25">
      <c r="A386" s="16" t="s">
        <v>105</v>
      </c>
      <c r="B386" s="36">
        <v>3.5</v>
      </c>
      <c r="C386" s="36">
        <v>0.5</v>
      </c>
      <c r="D386" s="16" t="s">
        <v>106</v>
      </c>
      <c r="E386" s="16" t="s">
        <v>63</v>
      </c>
      <c r="F386" s="16" t="s">
        <v>15</v>
      </c>
    </row>
    <row r="387" spans="1:6" x14ac:dyDescent="0.25">
      <c r="A387" s="16" t="s">
        <v>345</v>
      </c>
      <c r="B387" s="36">
        <v>3.5</v>
      </c>
      <c r="C387" s="36">
        <v>9.4166666666666661</v>
      </c>
      <c r="D387" s="16" t="s">
        <v>346</v>
      </c>
      <c r="E387" s="16" t="s">
        <v>111</v>
      </c>
      <c r="F387" s="16" t="s">
        <v>5</v>
      </c>
    </row>
    <row r="388" spans="1:6" x14ac:dyDescent="0.25">
      <c r="A388" s="16" t="s">
        <v>1596</v>
      </c>
      <c r="B388" s="36">
        <v>3.5</v>
      </c>
      <c r="C388" s="36">
        <v>0</v>
      </c>
      <c r="D388" s="16" t="s">
        <v>1597</v>
      </c>
      <c r="E388" s="16" t="s">
        <v>110</v>
      </c>
      <c r="F388" s="16" t="s">
        <v>4</v>
      </c>
    </row>
    <row r="389" spans="1:6" x14ac:dyDescent="0.25">
      <c r="A389" s="16" t="s">
        <v>1598</v>
      </c>
      <c r="B389" s="36">
        <v>3.5</v>
      </c>
      <c r="C389" s="36">
        <v>0</v>
      </c>
      <c r="D389" s="16" t="s">
        <v>1599</v>
      </c>
      <c r="E389" s="16" t="s">
        <v>110</v>
      </c>
      <c r="F389" s="16" t="s">
        <v>4</v>
      </c>
    </row>
    <row r="390" spans="1:6" x14ac:dyDescent="0.25">
      <c r="A390" s="16" t="s">
        <v>1600</v>
      </c>
      <c r="B390" s="36">
        <v>3.416666666666667</v>
      </c>
      <c r="C390" s="36">
        <v>0</v>
      </c>
      <c r="D390" s="16" t="s">
        <v>1601</v>
      </c>
      <c r="E390" s="16" t="s">
        <v>110</v>
      </c>
      <c r="F390" s="16" t="s">
        <v>8</v>
      </c>
    </row>
    <row r="391" spans="1:6" x14ac:dyDescent="0.25">
      <c r="A391" s="16" t="s">
        <v>1602</v>
      </c>
      <c r="B391" s="36">
        <v>3.3333333333333335</v>
      </c>
      <c r="C391" s="36">
        <v>0</v>
      </c>
      <c r="D391" s="16" t="s">
        <v>1603</v>
      </c>
      <c r="E391" s="16" t="s">
        <v>111</v>
      </c>
      <c r="F391" s="16" t="s">
        <v>2</v>
      </c>
    </row>
    <row r="392" spans="1:6" ht="25.5" x14ac:dyDescent="0.25">
      <c r="A392" s="16" t="s">
        <v>1604</v>
      </c>
      <c r="B392" s="36">
        <v>3.3333333333333335</v>
      </c>
      <c r="C392" s="36">
        <v>0</v>
      </c>
      <c r="D392" s="16" t="s">
        <v>1605</v>
      </c>
      <c r="E392" s="16" t="s">
        <v>110</v>
      </c>
      <c r="F392" s="16" t="s">
        <v>8</v>
      </c>
    </row>
    <row r="393" spans="1:6" ht="25.5" x14ac:dyDescent="0.25">
      <c r="A393" s="16" t="s">
        <v>1606</v>
      </c>
      <c r="B393" s="36">
        <v>3.3333333333333335</v>
      </c>
      <c r="C393" s="36">
        <v>0</v>
      </c>
      <c r="D393" s="16" t="s">
        <v>1607</v>
      </c>
      <c r="E393" s="16" t="s">
        <v>110</v>
      </c>
      <c r="F393" s="16" t="s">
        <v>6</v>
      </c>
    </row>
    <row r="394" spans="1:6" x14ac:dyDescent="0.25">
      <c r="A394" s="16" t="s">
        <v>1608</v>
      </c>
      <c r="B394" s="36">
        <v>3.3333333333333335</v>
      </c>
      <c r="C394" s="36">
        <v>0</v>
      </c>
      <c r="D394" s="16" t="s">
        <v>1609</v>
      </c>
      <c r="E394" s="16" t="s">
        <v>110</v>
      </c>
      <c r="F394" s="16" t="s">
        <v>4</v>
      </c>
    </row>
    <row r="395" spans="1:6" x14ac:dyDescent="0.25">
      <c r="A395" s="16" t="s">
        <v>1610</v>
      </c>
      <c r="B395" s="36">
        <v>3.166666666666667</v>
      </c>
      <c r="C395" s="36">
        <v>0</v>
      </c>
      <c r="D395" s="16" t="s">
        <v>1611</v>
      </c>
      <c r="E395" s="16" t="s">
        <v>63</v>
      </c>
      <c r="F395" s="16" t="s">
        <v>3</v>
      </c>
    </row>
    <row r="396" spans="1:6" x14ac:dyDescent="0.25">
      <c r="A396" s="16" t="s">
        <v>374</v>
      </c>
      <c r="B396" s="36">
        <v>3.166666666666667</v>
      </c>
      <c r="C396" s="36">
        <v>3.6666666666666665</v>
      </c>
      <c r="D396" s="16" t="s">
        <v>375</v>
      </c>
      <c r="E396" s="16" t="s">
        <v>110</v>
      </c>
      <c r="F396" s="16" t="s">
        <v>4</v>
      </c>
    </row>
    <row r="397" spans="1:6" x14ac:dyDescent="0.25">
      <c r="A397" s="16" t="s">
        <v>1612</v>
      </c>
      <c r="B397" s="36">
        <v>3.0833333333333335</v>
      </c>
      <c r="C397" s="36">
        <v>0</v>
      </c>
      <c r="D397" s="16" t="s">
        <v>1613</v>
      </c>
      <c r="E397" s="16" t="s">
        <v>63</v>
      </c>
      <c r="F397" s="16" t="s">
        <v>3</v>
      </c>
    </row>
    <row r="398" spans="1:6" x14ac:dyDescent="0.25">
      <c r="A398" s="16" t="s">
        <v>100</v>
      </c>
      <c r="B398" s="36">
        <v>3.0833333333333335</v>
      </c>
      <c r="C398" s="36">
        <v>1</v>
      </c>
      <c r="D398" s="16" t="s">
        <v>101</v>
      </c>
      <c r="E398" s="16" t="s">
        <v>110</v>
      </c>
      <c r="F398" s="16" t="s">
        <v>2</v>
      </c>
    </row>
    <row r="399" spans="1:6" x14ac:dyDescent="0.25">
      <c r="A399" s="16" t="s">
        <v>818</v>
      </c>
      <c r="B399" s="36">
        <v>3.0833333333333335</v>
      </c>
      <c r="C399" s="36">
        <v>1.0833333333333333</v>
      </c>
      <c r="D399" s="16" t="s">
        <v>819</v>
      </c>
      <c r="E399" s="16" t="s">
        <v>111</v>
      </c>
      <c r="F399" s="16" t="s">
        <v>5</v>
      </c>
    </row>
    <row r="400" spans="1:6" ht="25.5" x14ac:dyDescent="0.25">
      <c r="A400" s="16" t="s">
        <v>1614</v>
      </c>
      <c r="B400" s="36">
        <v>3.0833333333333335</v>
      </c>
      <c r="C400" s="36">
        <v>0</v>
      </c>
      <c r="D400" s="16" t="s">
        <v>1615</v>
      </c>
      <c r="E400" s="16" t="s">
        <v>110</v>
      </c>
      <c r="F400" s="16" t="s">
        <v>6</v>
      </c>
    </row>
    <row r="401" spans="1:6" ht="25.5" x14ac:dyDescent="0.25">
      <c r="A401" s="16" t="s">
        <v>1616</v>
      </c>
      <c r="B401" s="36">
        <v>3.0833333333333335</v>
      </c>
      <c r="C401" s="36">
        <v>0</v>
      </c>
      <c r="D401" s="16" t="s">
        <v>1617</v>
      </c>
      <c r="E401" s="16" t="s">
        <v>110</v>
      </c>
      <c r="F401" s="16" t="s">
        <v>4</v>
      </c>
    </row>
    <row r="402" spans="1:6" ht="25.5" x14ac:dyDescent="0.25">
      <c r="A402" s="16" t="s">
        <v>1618</v>
      </c>
      <c r="B402" s="36">
        <v>3.0833333333333335</v>
      </c>
      <c r="C402" s="36">
        <v>0</v>
      </c>
      <c r="D402" s="16" t="s">
        <v>1619</v>
      </c>
      <c r="E402" s="16" t="s">
        <v>110</v>
      </c>
      <c r="F402" s="16" t="s">
        <v>4</v>
      </c>
    </row>
    <row r="403" spans="1:6" x14ac:dyDescent="0.25">
      <c r="A403" s="16" t="s">
        <v>1620</v>
      </c>
      <c r="B403" s="36">
        <v>3</v>
      </c>
      <c r="C403" s="36">
        <v>0</v>
      </c>
      <c r="D403" s="16" t="s">
        <v>1621</v>
      </c>
      <c r="E403" s="16" t="s">
        <v>63</v>
      </c>
      <c r="F403" s="16" t="s">
        <v>653</v>
      </c>
    </row>
    <row r="404" spans="1:6" x14ac:dyDescent="0.25">
      <c r="A404" s="16" t="s">
        <v>1622</v>
      </c>
      <c r="B404" s="36">
        <v>3</v>
      </c>
      <c r="C404" s="36">
        <v>0</v>
      </c>
      <c r="D404" s="16" t="s">
        <v>1623</v>
      </c>
      <c r="E404" s="16" t="s">
        <v>63</v>
      </c>
      <c r="F404" s="16" t="s">
        <v>653</v>
      </c>
    </row>
    <row r="405" spans="1:6" x14ac:dyDescent="0.25">
      <c r="A405" s="16" t="s">
        <v>1624</v>
      </c>
      <c r="B405" s="36">
        <v>3</v>
      </c>
      <c r="C405" s="36">
        <v>0</v>
      </c>
      <c r="D405" s="16" t="s">
        <v>1625</v>
      </c>
      <c r="E405" s="16" t="s">
        <v>63</v>
      </c>
      <c r="F405" s="16" t="s">
        <v>653</v>
      </c>
    </row>
    <row r="406" spans="1:6" ht="25.5" x14ac:dyDescent="0.25">
      <c r="A406" s="16" t="s">
        <v>1626</v>
      </c>
      <c r="B406" s="36">
        <v>3</v>
      </c>
      <c r="C406" s="36">
        <v>0</v>
      </c>
      <c r="D406" s="16" t="s">
        <v>1627</v>
      </c>
      <c r="E406" s="16" t="s">
        <v>63</v>
      </c>
      <c r="F406" s="16" t="s">
        <v>15</v>
      </c>
    </row>
    <row r="407" spans="1:6" x14ac:dyDescent="0.25">
      <c r="A407" s="16" t="s">
        <v>1628</v>
      </c>
      <c r="B407" s="36">
        <v>3</v>
      </c>
      <c r="C407" s="36">
        <v>0</v>
      </c>
      <c r="D407" s="16" t="s">
        <v>1629</v>
      </c>
      <c r="E407" s="16" t="s">
        <v>110</v>
      </c>
      <c r="F407" s="16" t="s">
        <v>5</v>
      </c>
    </row>
    <row r="408" spans="1:6" ht="25.5" x14ac:dyDescent="0.25">
      <c r="A408" s="16" t="s">
        <v>1630</v>
      </c>
      <c r="B408" s="36">
        <v>2.916666666666667</v>
      </c>
      <c r="C408" s="36">
        <v>0</v>
      </c>
      <c r="D408" s="16" t="s">
        <v>1631</v>
      </c>
      <c r="E408" s="16" t="s">
        <v>110</v>
      </c>
      <c r="F408" s="16" t="s">
        <v>5</v>
      </c>
    </row>
    <row r="409" spans="1:6" ht="25.5" x14ac:dyDescent="0.25">
      <c r="A409" s="16" t="s">
        <v>1632</v>
      </c>
      <c r="B409" s="36">
        <v>2.8333333333333335</v>
      </c>
      <c r="C409" s="36">
        <v>0</v>
      </c>
      <c r="D409" s="16" t="s">
        <v>1633</v>
      </c>
      <c r="E409" s="16" t="s">
        <v>110</v>
      </c>
      <c r="F409" s="16" t="s">
        <v>8</v>
      </c>
    </row>
    <row r="410" spans="1:6" ht="38.25" x14ac:dyDescent="0.25">
      <c r="A410" s="16" t="s">
        <v>1634</v>
      </c>
      <c r="B410" s="36">
        <v>2.8333333333333335</v>
      </c>
      <c r="C410" s="36">
        <v>0</v>
      </c>
      <c r="D410" s="16" t="s">
        <v>1635</v>
      </c>
      <c r="E410" s="16" t="s">
        <v>110</v>
      </c>
      <c r="F410" s="16" t="s">
        <v>227</v>
      </c>
    </row>
    <row r="411" spans="1:6" x14ac:dyDescent="0.25">
      <c r="A411" s="16" t="s">
        <v>1636</v>
      </c>
      <c r="B411" s="36">
        <v>2.75</v>
      </c>
      <c r="C411" s="36">
        <v>0</v>
      </c>
      <c r="D411" s="16" t="s">
        <v>1637</v>
      </c>
      <c r="E411" s="16" t="s">
        <v>63</v>
      </c>
      <c r="F411" s="16" t="s">
        <v>653</v>
      </c>
    </row>
    <row r="412" spans="1:6" ht="25.5" x14ac:dyDescent="0.25">
      <c r="A412" s="16" t="s">
        <v>1638</v>
      </c>
      <c r="B412" s="36">
        <v>2.75</v>
      </c>
      <c r="C412" s="36">
        <v>0</v>
      </c>
      <c r="D412" s="16" t="s">
        <v>1639</v>
      </c>
      <c r="E412" s="16" t="s">
        <v>63</v>
      </c>
      <c r="F412" s="16" t="s">
        <v>15</v>
      </c>
    </row>
    <row r="413" spans="1:6" ht="25.5" x14ac:dyDescent="0.25">
      <c r="A413" s="16" t="s">
        <v>786</v>
      </c>
      <c r="B413" s="36">
        <v>2.75</v>
      </c>
      <c r="C413" s="36">
        <v>2.5</v>
      </c>
      <c r="D413" s="16" t="s">
        <v>787</v>
      </c>
      <c r="E413" s="16" t="s">
        <v>111</v>
      </c>
      <c r="F413" s="16" t="s">
        <v>190</v>
      </c>
    </row>
    <row r="414" spans="1:6" x14ac:dyDescent="0.25">
      <c r="A414" s="16" t="s">
        <v>1433</v>
      </c>
      <c r="B414" s="36">
        <v>2.75</v>
      </c>
      <c r="C414" s="36">
        <v>0</v>
      </c>
      <c r="D414" s="16" t="s">
        <v>1434</v>
      </c>
      <c r="E414" s="16" t="s">
        <v>111</v>
      </c>
      <c r="F414" s="16" t="s">
        <v>2</v>
      </c>
    </row>
    <row r="415" spans="1:6" ht="25.5" x14ac:dyDescent="0.25">
      <c r="A415" s="16" t="s">
        <v>1640</v>
      </c>
      <c r="B415" s="36">
        <v>2.75</v>
      </c>
      <c r="C415" s="36">
        <v>0</v>
      </c>
      <c r="D415" s="16" t="s">
        <v>1641</v>
      </c>
      <c r="E415" s="16" t="s">
        <v>110</v>
      </c>
      <c r="F415" s="16" t="s">
        <v>8</v>
      </c>
    </row>
    <row r="416" spans="1:6" ht="25.5" x14ac:dyDescent="0.25">
      <c r="A416" s="16" t="s">
        <v>1642</v>
      </c>
      <c r="B416" s="36">
        <v>2.75</v>
      </c>
      <c r="C416" s="36">
        <v>0</v>
      </c>
      <c r="D416" s="16" t="s">
        <v>1643</v>
      </c>
      <c r="E416" s="16" t="s">
        <v>110</v>
      </c>
      <c r="F416" s="16" t="s">
        <v>5</v>
      </c>
    </row>
    <row r="417" spans="1:6" ht="25.5" x14ac:dyDescent="0.25">
      <c r="A417" s="16" t="s">
        <v>351</v>
      </c>
      <c r="B417" s="36">
        <v>2.75</v>
      </c>
      <c r="C417" s="36">
        <v>8.8333333333333339</v>
      </c>
      <c r="D417" s="16" t="s">
        <v>352</v>
      </c>
      <c r="E417" s="16" t="s">
        <v>110</v>
      </c>
      <c r="F417" s="16" t="s">
        <v>6</v>
      </c>
    </row>
    <row r="418" spans="1:6" ht="25.5" x14ac:dyDescent="0.25">
      <c r="A418" s="16" t="s">
        <v>1644</v>
      </c>
      <c r="B418" s="36">
        <v>2.75</v>
      </c>
      <c r="C418" s="36">
        <v>0</v>
      </c>
      <c r="D418" s="16" t="s">
        <v>1645</v>
      </c>
      <c r="E418" s="16" t="s">
        <v>110</v>
      </c>
      <c r="F418" s="16" t="s">
        <v>4</v>
      </c>
    </row>
    <row r="419" spans="1:6" ht="25.5" x14ac:dyDescent="0.25">
      <c r="A419" s="16" t="s">
        <v>895</v>
      </c>
      <c r="B419" s="36">
        <v>2.75</v>
      </c>
      <c r="C419" s="36">
        <v>8.3333333333333343E-2</v>
      </c>
      <c r="D419" s="16" t="s">
        <v>896</v>
      </c>
      <c r="E419" s="16" t="s">
        <v>110</v>
      </c>
      <c r="F419" s="16" t="s">
        <v>4</v>
      </c>
    </row>
    <row r="420" spans="1:6" x14ac:dyDescent="0.25">
      <c r="A420" s="16" t="s">
        <v>1646</v>
      </c>
      <c r="B420" s="36">
        <v>2.75</v>
      </c>
      <c r="C420" s="36">
        <v>0</v>
      </c>
      <c r="D420" s="16" t="s">
        <v>1647</v>
      </c>
      <c r="E420" s="16" t="s">
        <v>110</v>
      </c>
      <c r="F420" s="16" t="s">
        <v>4</v>
      </c>
    </row>
    <row r="421" spans="1:6" x14ac:dyDescent="0.25">
      <c r="A421" s="16" t="s">
        <v>1646</v>
      </c>
      <c r="B421" s="36">
        <v>2.75</v>
      </c>
      <c r="C421" s="36">
        <v>0</v>
      </c>
      <c r="D421" s="16" t="s">
        <v>1647</v>
      </c>
      <c r="E421" s="16" t="s">
        <v>111</v>
      </c>
      <c r="F421" s="16" t="s">
        <v>4</v>
      </c>
    </row>
    <row r="422" spans="1:6" x14ac:dyDescent="0.25">
      <c r="A422" s="16" t="s">
        <v>853</v>
      </c>
      <c r="B422" s="36">
        <v>2.666666666666667</v>
      </c>
      <c r="C422" s="36">
        <v>0.25</v>
      </c>
      <c r="D422" s="16" t="s">
        <v>854</v>
      </c>
      <c r="E422" s="16" t="s">
        <v>111</v>
      </c>
      <c r="F422" s="16" t="s">
        <v>5</v>
      </c>
    </row>
    <row r="423" spans="1:6" ht="25.5" x14ac:dyDescent="0.25">
      <c r="A423" s="16" t="s">
        <v>820</v>
      </c>
      <c r="B423" s="36">
        <v>2.666666666666667</v>
      </c>
      <c r="C423" s="36">
        <v>1.0833333333333333</v>
      </c>
      <c r="D423" s="16" t="s">
        <v>821</v>
      </c>
      <c r="E423" s="16" t="s">
        <v>110</v>
      </c>
      <c r="F423" s="16" t="s">
        <v>5</v>
      </c>
    </row>
    <row r="424" spans="1:6" ht="25.5" x14ac:dyDescent="0.25">
      <c r="A424" s="16" t="s">
        <v>482</v>
      </c>
      <c r="B424" s="36">
        <v>2.666666666666667</v>
      </c>
      <c r="C424" s="36">
        <v>1.25</v>
      </c>
      <c r="D424" s="16" t="s">
        <v>483</v>
      </c>
      <c r="E424" s="16" t="s">
        <v>110</v>
      </c>
      <c r="F424" s="16" t="s">
        <v>5</v>
      </c>
    </row>
    <row r="425" spans="1:6" ht="25.5" x14ac:dyDescent="0.25">
      <c r="A425" s="16" t="s">
        <v>1648</v>
      </c>
      <c r="B425" s="36">
        <v>2.666666666666667</v>
      </c>
      <c r="C425" s="36">
        <v>0</v>
      </c>
      <c r="D425" s="16" t="s">
        <v>1649</v>
      </c>
      <c r="E425" s="16" t="s">
        <v>110</v>
      </c>
      <c r="F425" s="16" t="s">
        <v>4</v>
      </c>
    </row>
    <row r="426" spans="1:6" ht="25.5" x14ac:dyDescent="0.25">
      <c r="A426" s="16" t="s">
        <v>1650</v>
      </c>
      <c r="B426" s="36">
        <v>2.5833333333333335</v>
      </c>
      <c r="C426" s="36">
        <v>0</v>
      </c>
      <c r="D426" s="16" t="s">
        <v>1651</v>
      </c>
      <c r="E426" s="16" t="s">
        <v>110</v>
      </c>
      <c r="F426" s="16" t="s">
        <v>54</v>
      </c>
    </row>
    <row r="427" spans="1:6" x14ac:dyDescent="0.25">
      <c r="A427" s="16" t="s">
        <v>1652</v>
      </c>
      <c r="B427" s="36">
        <v>2.5833333333333335</v>
      </c>
      <c r="C427" s="36">
        <v>0</v>
      </c>
      <c r="D427" s="16" t="s">
        <v>1653</v>
      </c>
      <c r="E427" s="16" t="s">
        <v>110</v>
      </c>
      <c r="F427" s="16" t="s">
        <v>5</v>
      </c>
    </row>
    <row r="428" spans="1:6" ht="25.5" x14ac:dyDescent="0.25">
      <c r="A428" s="16" t="s">
        <v>1654</v>
      </c>
      <c r="B428" s="36">
        <v>2.5833333333333335</v>
      </c>
      <c r="C428" s="36">
        <v>0</v>
      </c>
      <c r="D428" s="16" t="s">
        <v>1655</v>
      </c>
      <c r="E428" s="16" t="s">
        <v>110</v>
      </c>
      <c r="F428" s="16" t="s">
        <v>6</v>
      </c>
    </row>
    <row r="429" spans="1:6" ht="25.5" x14ac:dyDescent="0.25">
      <c r="A429" s="16" t="s">
        <v>1656</v>
      </c>
      <c r="B429" s="36">
        <v>2.5</v>
      </c>
      <c r="C429" s="36">
        <v>0</v>
      </c>
      <c r="D429" s="16" t="s">
        <v>1657</v>
      </c>
      <c r="E429" s="16" t="s">
        <v>110</v>
      </c>
      <c r="F429" s="16" t="s">
        <v>5</v>
      </c>
    </row>
    <row r="430" spans="1:6" ht="25.5" x14ac:dyDescent="0.25">
      <c r="A430" s="16" t="s">
        <v>234</v>
      </c>
      <c r="B430" s="36">
        <v>2.5</v>
      </c>
      <c r="C430" s="36">
        <v>0</v>
      </c>
      <c r="D430" s="16" t="s">
        <v>235</v>
      </c>
      <c r="E430" s="16" t="s">
        <v>110</v>
      </c>
      <c r="F430" s="16" t="s">
        <v>5</v>
      </c>
    </row>
    <row r="431" spans="1:6" ht="25.5" x14ac:dyDescent="0.25">
      <c r="A431" s="16" t="s">
        <v>1658</v>
      </c>
      <c r="B431" s="36">
        <v>2.5</v>
      </c>
      <c r="C431" s="36">
        <v>0</v>
      </c>
      <c r="D431" s="16" t="s">
        <v>1659</v>
      </c>
      <c r="E431" s="16" t="s">
        <v>110</v>
      </c>
      <c r="F431" s="16" t="s">
        <v>5</v>
      </c>
    </row>
    <row r="432" spans="1:6" ht="25.5" x14ac:dyDescent="0.25">
      <c r="A432" s="16" t="s">
        <v>1660</v>
      </c>
      <c r="B432" s="36">
        <v>2.4166666666666665</v>
      </c>
      <c r="C432" s="36">
        <v>0</v>
      </c>
      <c r="D432" s="16" t="s">
        <v>1661</v>
      </c>
      <c r="E432" s="16" t="s">
        <v>110</v>
      </c>
      <c r="F432" s="16" t="s">
        <v>54</v>
      </c>
    </row>
    <row r="433" spans="1:6" ht="25.5" x14ac:dyDescent="0.25">
      <c r="A433" s="16" t="s">
        <v>1662</v>
      </c>
      <c r="B433" s="36">
        <v>2.4166666666666665</v>
      </c>
      <c r="C433" s="36">
        <v>0</v>
      </c>
      <c r="D433" s="16" t="s">
        <v>1663</v>
      </c>
      <c r="E433" s="16" t="s">
        <v>110</v>
      </c>
      <c r="F433" s="16" t="s">
        <v>5</v>
      </c>
    </row>
    <row r="434" spans="1:6" ht="25.5" x14ac:dyDescent="0.25">
      <c r="A434" s="16" t="s">
        <v>1664</v>
      </c>
      <c r="B434" s="36">
        <v>2.4166666666666665</v>
      </c>
      <c r="C434" s="36">
        <v>0</v>
      </c>
      <c r="D434" s="16" t="s">
        <v>1665</v>
      </c>
      <c r="E434" s="16" t="s">
        <v>110</v>
      </c>
      <c r="F434" s="16" t="s">
        <v>6</v>
      </c>
    </row>
    <row r="435" spans="1:6" x14ac:dyDescent="0.25">
      <c r="A435" s="16" t="s">
        <v>1666</v>
      </c>
      <c r="B435" s="36">
        <v>2.4166666666666665</v>
      </c>
      <c r="C435" s="36">
        <v>0</v>
      </c>
      <c r="D435" s="16" t="s">
        <v>1667</v>
      </c>
      <c r="E435" s="16" t="s">
        <v>110</v>
      </c>
      <c r="F435" s="16" t="s">
        <v>4</v>
      </c>
    </row>
    <row r="436" spans="1:6" x14ac:dyDescent="0.25">
      <c r="A436" s="16" t="s">
        <v>1222</v>
      </c>
      <c r="B436" s="36">
        <v>2.4166666666666665</v>
      </c>
      <c r="C436" s="36">
        <v>0</v>
      </c>
      <c r="D436" s="16" t="s">
        <v>1223</v>
      </c>
      <c r="E436" s="16" t="s">
        <v>110</v>
      </c>
      <c r="F436" s="16" t="s">
        <v>4</v>
      </c>
    </row>
    <row r="437" spans="1:6" x14ac:dyDescent="0.25">
      <c r="A437" s="16" t="s">
        <v>1668</v>
      </c>
      <c r="B437" s="36">
        <v>2.3333333333333335</v>
      </c>
      <c r="C437" s="36">
        <v>0</v>
      </c>
      <c r="D437" s="16" t="s">
        <v>1669</v>
      </c>
      <c r="E437" s="16" t="s">
        <v>63</v>
      </c>
      <c r="F437" s="16" t="s">
        <v>653</v>
      </c>
    </row>
    <row r="438" spans="1:6" x14ac:dyDescent="0.25">
      <c r="A438" s="16" t="s">
        <v>1670</v>
      </c>
      <c r="B438" s="36">
        <v>2.3333333333333335</v>
      </c>
      <c r="C438" s="36">
        <v>0</v>
      </c>
      <c r="D438" s="16" t="s">
        <v>1671</v>
      </c>
      <c r="E438" s="16" t="s">
        <v>63</v>
      </c>
      <c r="F438" s="16" t="s">
        <v>653</v>
      </c>
    </row>
    <row r="439" spans="1:6" ht="25.5" x14ac:dyDescent="0.25">
      <c r="A439" s="16" t="s">
        <v>1121</v>
      </c>
      <c r="B439" s="36">
        <v>2.3333333333333335</v>
      </c>
      <c r="C439" s="36">
        <v>0</v>
      </c>
      <c r="D439" s="16" t="s">
        <v>1122</v>
      </c>
      <c r="E439" s="16" t="s">
        <v>110</v>
      </c>
      <c r="F439" s="16" t="s">
        <v>2</v>
      </c>
    </row>
    <row r="440" spans="1:6" x14ac:dyDescent="0.25">
      <c r="A440" s="16" t="s">
        <v>1672</v>
      </c>
      <c r="B440" s="36">
        <v>2.3333333333333335</v>
      </c>
      <c r="C440" s="36">
        <v>0</v>
      </c>
      <c r="D440" s="16" t="s">
        <v>1673</v>
      </c>
      <c r="E440" s="16" t="s">
        <v>110</v>
      </c>
      <c r="F440" s="16" t="s">
        <v>2</v>
      </c>
    </row>
    <row r="441" spans="1:6" x14ac:dyDescent="0.25">
      <c r="A441" s="16" t="s">
        <v>1674</v>
      </c>
      <c r="B441" s="36">
        <v>2.25</v>
      </c>
      <c r="C441" s="36">
        <v>0</v>
      </c>
      <c r="D441" s="16" t="s">
        <v>1675</v>
      </c>
      <c r="E441" s="16" t="s">
        <v>63</v>
      </c>
      <c r="F441" s="16" t="s">
        <v>653</v>
      </c>
    </row>
    <row r="442" spans="1:6" x14ac:dyDescent="0.25">
      <c r="A442" s="16" t="s">
        <v>1676</v>
      </c>
      <c r="B442" s="36">
        <v>2.25</v>
      </c>
      <c r="C442" s="36">
        <v>0</v>
      </c>
      <c r="D442" s="16" t="s">
        <v>1677</v>
      </c>
      <c r="E442" s="16" t="s">
        <v>63</v>
      </c>
      <c r="F442" s="16" t="s">
        <v>653</v>
      </c>
    </row>
    <row r="443" spans="1:6" x14ac:dyDescent="0.25">
      <c r="A443" s="16" t="s">
        <v>1678</v>
      </c>
      <c r="B443" s="36">
        <v>2.25</v>
      </c>
      <c r="C443" s="36">
        <v>0</v>
      </c>
      <c r="D443" s="16" t="s">
        <v>1679</v>
      </c>
      <c r="E443" s="16" t="s">
        <v>63</v>
      </c>
      <c r="F443" s="16" t="s">
        <v>653</v>
      </c>
    </row>
    <row r="444" spans="1:6" x14ac:dyDescent="0.25">
      <c r="A444" s="16" t="s">
        <v>1680</v>
      </c>
      <c r="B444" s="36">
        <v>2.25</v>
      </c>
      <c r="C444" s="36">
        <v>0</v>
      </c>
      <c r="D444" s="16" t="s">
        <v>1681</v>
      </c>
      <c r="E444" s="16" t="s">
        <v>63</v>
      </c>
      <c r="F444" s="16" t="s">
        <v>653</v>
      </c>
    </row>
    <row r="445" spans="1:6" ht="25.5" x14ac:dyDescent="0.25">
      <c r="A445" s="16" t="s">
        <v>1682</v>
      </c>
      <c r="B445" s="36">
        <v>2.25</v>
      </c>
      <c r="C445" s="36">
        <v>0</v>
      </c>
      <c r="D445" s="16" t="s">
        <v>1683</v>
      </c>
      <c r="E445" s="16" t="s">
        <v>110</v>
      </c>
      <c r="F445" s="16" t="s">
        <v>8</v>
      </c>
    </row>
    <row r="446" spans="1:6" ht="25.5" x14ac:dyDescent="0.25">
      <c r="A446" s="16" t="s">
        <v>1684</v>
      </c>
      <c r="B446" s="36">
        <v>2.25</v>
      </c>
      <c r="C446" s="36">
        <v>0</v>
      </c>
      <c r="D446" s="16" t="s">
        <v>1685</v>
      </c>
      <c r="E446" s="16" t="s">
        <v>110</v>
      </c>
      <c r="F446" s="16" t="s">
        <v>8</v>
      </c>
    </row>
    <row r="447" spans="1:6" x14ac:dyDescent="0.25">
      <c r="A447" s="16" t="s">
        <v>779</v>
      </c>
      <c r="B447" s="36">
        <v>2.25</v>
      </c>
      <c r="C447" s="36">
        <v>3.6666666666666665</v>
      </c>
      <c r="D447" s="16" t="s">
        <v>780</v>
      </c>
      <c r="E447" s="16" t="s">
        <v>110</v>
      </c>
      <c r="F447" s="16" t="s">
        <v>5</v>
      </c>
    </row>
    <row r="448" spans="1:6" ht="25.5" x14ac:dyDescent="0.25">
      <c r="A448" s="16" t="s">
        <v>1686</v>
      </c>
      <c r="B448" s="36">
        <v>2.25</v>
      </c>
      <c r="C448" s="36">
        <v>0</v>
      </c>
      <c r="D448" s="16" t="s">
        <v>1687</v>
      </c>
      <c r="E448" s="16" t="s">
        <v>110</v>
      </c>
      <c r="F448" s="16" t="s">
        <v>5</v>
      </c>
    </row>
    <row r="449" spans="1:6" ht="25.5" x14ac:dyDescent="0.25">
      <c r="A449" s="16" t="s">
        <v>1688</v>
      </c>
      <c r="B449" s="36">
        <v>2.25</v>
      </c>
      <c r="C449" s="36">
        <v>0</v>
      </c>
      <c r="D449" s="16" t="s">
        <v>1689</v>
      </c>
      <c r="E449" s="16" t="s">
        <v>110</v>
      </c>
      <c r="F449" s="16" t="s">
        <v>5</v>
      </c>
    </row>
    <row r="450" spans="1:6" x14ac:dyDescent="0.25">
      <c r="A450" s="16" t="s">
        <v>1690</v>
      </c>
      <c r="B450" s="36">
        <v>2.25</v>
      </c>
      <c r="C450" s="36">
        <v>0</v>
      </c>
      <c r="D450" s="16" t="s">
        <v>1691</v>
      </c>
      <c r="E450" s="16" t="s">
        <v>110</v>
      </c>
      <c r="F450" s="16" t="s">
        <v>4</v>
      </c>
    </row>
    <row r="451" spans="1:6" x14ac:dyDescent="0.25">
      <c r="A451" s="16" t="s">
        <v>82</v>
      </c>
      <c r="B451" s="36">
        <v>2.1666666666666665</v>
      </c>
      <c r="C451" s="36">
        <v>4.416666666666667</v>
      </c>
      <c r="D451" s="16" t="s">
        <v>1692</v>
      </c>
      <c r="E451" s="16" t="s">
        <v>63</v>
      </c>
      <c r="F451" s="16" t="s">
        <v>3</v>
      </c>
    </row>
    <row r="452" spans="1:6" ht="25.5" x14ac:dyDescent="0.25">
      <c r="A452" s="16" t="s">
        <v>1693</v>
      </c>
      <c r="B452" s="36">
        <v>2.1666666666666665</v>
      </c>
      <c r="C452" s="36">
        <v>0</v>
      </c>
      <c r="D452" s="16" t="s">
        <v>1694</v>
      </c>
      <c r="E452" s="16" t="s">
        <v>110</v>
      </c>
      <c r="F452" s="16" t="s">
        <v>2</v>
      </c>
    </row>
    <row r="453" spans="1:6" ht="25.5" x14ac:dyDescent="0.25">
      <c r="A453" s="16" t="s">
        <v>1695</v>
      </c>
      <c r="B453" s="36">
        <v>2.1666666666666665</v>
      </c>
      <c r="C453" s="36">
        <v>0</v>
      </c>
      <c r="D453" s="16" t="s">
        <v>1696</v>
      </c>
      <c r="E453" s="16" t="s">
        <v>63</v>
      </c>
      <c r="F453" s="16" t="s">
        <v>15</v>
      </c>
    </row>
    <row r="454" spans="1:6" ht="25.5" x14ac:dyDescent="0.25">
      <c r="A454" s="16" t="s">
        <v>1697</v>
      </c>
      <c r="B454" s="36">
        <v>2.1666666666666665</v>
      </c>
      <c r="C454" s="36">
        <v>0</v>
      </c>
      <c r="D454" s="16" t="s">
        <v>1698</v>
      </c>
      <c r="E454" s="16" t="s">
        <v>63</v>
      </c>
      <c r="F454" s="16" t="s">
        <v>15</v>
      </c>
    </row>
    <row r="455" spans="1:6" ht="25.5" x14ac:dyDescent="0.25">
      <c r="A455" s="16" t="s">
        <v>788</v>
      </c>
      <c r="B455" s="36">
        <v>2.1666666666666665</v>
      </c>
      <c r="C455" s="36">
        <v>2.25</v>
      </c>
      <c r="D455" s="16" t="s">
        <v>789</v>
      </c>
      <c r="E455" s="16" t="s">
        <v>110</v>
      </c>
      <c r="F455" s="16" t="s">
        <v>8</v>
      </c>
    </row>
    <row r="456" spans="1:6" ht="25.5" x14ac:dyDescent="0.25">
      <c r="A456" s="16" t="s">
        <v>742</v>
      </c>
      <c r="B456" s="36">
        <v>2.1666666666666665</v>
      </c>
      <c r="C456" s="36">
        <v>12.833333333333334</v>
      </c>
      <c r="D456" s="16" t="s">
        <v>743</v>
      </c>
      <c r="E456" s="16" t="s">
        <v>110</v>
      </c>
      <c r="F456" s="16" t="s">
        <v>5</v>
      </c>
    </row>
    <row r="457" spans="1:6" ht="25.5" x14ac:dyDescent="0.25">
      <c r="A457" s="16" t="s">
        <v>529</v>
      </c>
      <c r="B457" s="36">
        <v>2.1666666666666665</v>
      </c>
      <c r="C457" s="36">
        <v>5.416666666666667</v>
      </c>
      <c r="D457" s="16" t="s">
        <v>768</v>
      </c>
      <c r="E457" s="16" t="s">
        <v>111</v>
      </c>
      <c r="F457" s="16" t="s">
        <v>6</v>
      </c>
    </row>
    <row r="458" spans="1:6" x14ac:dyDescent="0.25">
      <c r="A458" s="16" t="s">
        <v>1699</v>
      </c>
      <c r="B458" s="36">
        <v>2.1666666666666665</v>
      </c>
      <c r="C458" s="36">
        <v>0</v>
      </c>
      <c r="D458" s="16" t="s">
        <v>1700</v>
      </c>
      <c r="E458" s="16" t="s">
        <v>110</v>
      </c>
      <c r="F458" s="16" t="s">
        <v>8</v>
      </c>
    </row>
    <row r="459" spans="1:6" x14ac:dyDescent="0.25">
      <c r="A459" s="16" t="s">
        <v>1701</v>
      </c>
      <c r="B459" s="36">
        <v>2.1666666666666665</v>
      </c>
      <c r="C459" s="36">
        <v>0</v>
      </c>
      <c r="D459" s="16" t="s">
        <v>1702</v>
      </c>
      <c r="E459" s="16" t="s">
        <v>110</v>
      </c>
      <c r="F459" s="16" t="s">
        <v>4</v>
      </c>
    </row>
    <row r="460" spans="1:6" x14ac:dyDescent="0.25">
      <c r="A460" s="16" t="s">
        <v>1703</v>
      </c>
      <c r="B460" s="36">
        <v>2.0833333333333335</v>
      </c>
      <c r="C460" s="36">
        <v>0</v>
      </c>
      <c r="D460" s="16" t="s">
        <v>1704</v>
      </c>
      <c r="E460" s="16" t="s">
        <v>110</v>
      </c>
      <c r="F460" s="16" t="s">
        <v>8</v>
      </c>
    </row>
    <row r="461" spans="1:6" x14ac:dyDescent="0.25">
      <c r="A461" s="16" t="s">
        <v>1705</v>
      </c>
      <c r="B461" s="36">
        <v>2.0833333333333335</v>
      </c>
      <c r="C461" s="36">
        <v>0</v>
      </c>
      <c r="D461" s="16" t="s">
        <v>1706</v>
      </c>
      <c r="E461" s="16" t="s">
        <v>110</v>
      </c>
      <c r="F461" s="16" t="s">
        <v>8</v>
      </c>
    </row>
    <row r="462" spans="1:6" x14ac:dyDescent="0.25">
      <c r="A462" s="16" t="s">
        <v>1707</v>
      </c>
      <c r="B462" s="36">
        <v>2.0833333333333335</v>
      </c>
      <c r="C462" s="36">
        <v>0</v>
      </c>
      <c r="D462" s="16" t="s">
        <v>1708</v>
      </c>
      <c r="E462" s="16" t="s">
        <v>110</v>
      </c>
      <c r="F462" s="16" t="s">
        <v>5</v>
      </c>
    </row>
    <row r="463" spans="1:6" x14ac:dyDescent="0.25">
      <c r="A463" s="16" t="s">
        <v>1709</v>
      </c>
      <c r="B463" s="36">
        <v>2.0833333333333335</v>
      </c>
      <c r="C463" s="36">
        <v>0</v>
      </c>
      <c r="D463" s="16" t="s">
        <v>1710</v>
      </c>
      <c r="E463" s="16" t="s">
        <v>110</v>
      </c>
      <c r="F463" s="16" t="s">
        <v>5</v>
      </c>
    </row>
    <row r="464" spans="1:6" ht="25.5" x14ac:dyDescent="0.25">
      <c r="A464" s="16" t="s">
        <v>1711</v>
      </c>
      <c r="B464" s="36">
        <v>2</v>
      </c>
      <c r="C464" s="36">
        <v>0</v>
      </c>
      <c r="D464" s="16" t="s">
        <v>1712</v>
      </c>
      <c r="E464" s="16" t="s">
        <v>63</v>
      </c>
      <c r="F464" s="16" t="s">
        <v>15</v>
      </c>
    </row>
    <row r="465" spans="1:6" ht="25.5" x14ac:dyDescent="0.25">
      <c r="A465" s="16" t="s">
        <v>1713</v>
      </c>
      <c r="B465" s="36">
        <v>2</v>
      </c>
      <c r="C465" s="36">
        <v>0</v>
      </c>
      <c r="D465" s="16" t="s">
        <v>1714</v>
      </c>
      <c r="E465" s="16" t="s">
        <v>110</v>
      </c>
      <c r="F465" s="16" t="s">
        <v>2</v>
      </c>
    </row>
    <row r="466" spans="1:6" ht="25.5" x14ac:dyDescent="0.25">
      <c r="A466" s="16" t="s">
        <v>735</v>
      </c>
      <c r="B466" s="36">
        <v>2</v>
      </c>
      <c r="C466" s="36">
        <v>15.416666666666666</v>
      </c>
      <c r="D466" s="16" t="s">
        <v>736</v>
      </c>
      <c r="E466" s="16" t="s">
        <v>110</v>
      </c>
      <c r="F466" s="16" t="s">
        <v>5</v>
      </c>
    </row>
    <row r="467" spans="1:6" x14ac:dyDescent="0.25">
      <c r="A467" s="16" t="s">
        <v>1715</v>
      </c>
      <c r="B467" s="36">
        <v>2</v>
      </c>
      <c r="C467" s="36">
        <v>0</v>
      </c>
      <c r="D467" s="16" t="s">
        <v>1716</v>
      </c>
      <c r="E467" s="16" t="s">
        <v>110</v>
      </c>
      <c r="F467" s="16" t="s">
        <v>4</v>
      </c>
    </row>
    <row r="468" spans="1:6" ht="25.5" x14ac:dyDescent="0.25">
      <c r="A468" s="16" t="s">
        <v>1717</v>
      </c>
      <c r="B468" s="36">
        <v>1.9166666666666667</v>
      </c>
      <c r="C468" s="36">
        <v>0</v>
      </c>
      <c r="D468" s="16" t="s">
        <v>1718</v>
      </c>
      <c r="E468" s="16" t="s">
        <v>110</v>
      </c>
      <c r="F468" s="16" t="s">
        <v>54</v>
      </c>
    </row>
    <row r="469" spans="1:6" ht="25.5" x14ac:dyDescent="0.25">
      <c r="A469" s="16" t="s">
        <v>30</v>
      </c>
      <c r="B469" s="36">
        <v>1.9166666666666667</v>
      </c>
      <c r="C469" s="36">
        <v>0.83333333333333337</v>
      </c>
      <c r="D469" s="16" t="s">
        <v>31</v>
      </c>
      <c r="E469" s="16" t="s">
        <v>63</v>
      </c>
      <c r="F469" s="16" t="s">
        <v>15</v>
      </c>
    </row>
    <row r="470" spans="1:6" x14ac:dyDescent="0.25">
      <c r="A470" s="16" t="s">
        <v>1719</v>
      </c>
      <c r="B470" s="36">
        <v>1.9166666666666667</v>
      </c>
      <c r="C470" s="36">
        <v>0</v>
      </c>
      <c r="D470" s="16" t="s">
        <v>1720</v>
      </c>
      <c r="E470" s="16" t="s">
        <v>110</v>
      </c>
      <c r="F470" s="16" t="s">
        <v>2</v>
      </c>
    </row>
    <row r="471" spans="1:6" x14ac:dyDescent="0.25">
      <c r="A471" s="16" t="s">
        <v>769</v>
      </c>
      <c r="B471" s="36">
        <v>1.9166666666666667</v>
      </c>
      <c r="C471" s="36">
        <v>5.3333333333333339</v>
      </c>
      <c r="D471" s="16" t="s">
        <v>770</v>
      </c>
      <c r="E471" s="16" t="s">
        <v>110</v>
      </c>
      <c r="F471" s="16" t="s">
        <v>8</v>
      </c>
    </row>
    <row r="472" spans="1:6" ht="25.5" x14ac:dyDescent="0.25">
      <c r="A472" s="16" t="s">
        <v>1721</v>
      </c>
      <c r="B472" s="36">
        <v>1.9166666666666667</v>
      </c>
      <c r="C472" s="36">
        <v>0</v>
      </c>
      <c r="D472" s="16" t="s">
        <v>1722</v>
      </c>
      <c r="E472" s="16" t="s">
        <v>110</v>
      </c>
      <c r="F472" s="16" t="s">
        <v>4</v>
      </c>
    </row>
    <row r="473" spans="1:6" x14ac:dyDescent="0.25">
      <c r="A473" s="16" t="s">
        <v>1723</v>
      </c>
      <c r="B473" s="36">
        <v>1.8333333333333333</v>
      </c>
      <c r="C473" s="36">
        <v>0</v>
      </c>
      <c r="D473" s="16" t="s">
        <v>1724</v>
      </c>
      <c r="E473" s="16" t="s">
        <v>63</v>
      </c>
      <c r="F473" s="16" t="s">
        <v>3</v>
      </c>
    </row>
    <row r="474" spans="1:6" x14ac:dyDescent="0.25">
      <c r="A474" s="16" t="s">
        <v>1725</v>
      </c>
      <c r="B474" s="36">
        <v>1.8333333333333333</v>
      </c>
      <c r="C474" s="36">
        <v>0</v>
      </c>
      <c r="D474" s="16" t="s">
        <v>1726</v>
      </c>
      <c r="E474" s="16" t="s">
        <v>110</v>
      </c>
      <c r="F474" s="16" t="s">
        <v>2</v>
      </c>
    </row>
    <row r="475" spans="1:6" ht="25.5" x14ac:dyDescent="0.25">
      <c r="A475" s="16" t="s">
        <v>57</v>
      </c>
      <c r="B475" s="36">
        <v>1.8333333333333333</v>
      </c>
      <c r="C475" s="36">
        <v>11.416666666666666</v>
      </c>
      <c r="D475" s="16" t="s">
        <v>58</v>
      </c>
      <c r="E475" s="16" t="s">
        <v>63</v>
      </c>
      <c r="F475" s="16" t="s">
        <v>15</v>
      </c>
    </row>
    <row r="476" spans="1:6" x14ac:dyDescent="0.25">
      <c r="A476" s="16" t="s">
        <v>838</v>
      </c>
      <c r="B476" s="36">
        <v>1.8333333333333333</v>
      </c>
      <c r="C476" s="36">
        <v>0.41666666666666669</v>
      </c>
      <c r="D476" s="16" t="s">
        <v>839</v>
      </c>
      <c r="E476" s="16" t="s">
        <v>110</v>
      </c>
      <c r="F476" s="16" t="s">
        <v>5</v>
      </c>
    </row>
    <row r="477" spans="1:6" x14ac:dyDescent="0.25">
      <c r="A477" s="16" t="s">
        <v>1727</v>
      </c>
      <c r="B477" s="36">
        <v>1.8333333333333333</v>
      </c>
      <c r="C477" s="36">
        <v>0</v>
      </c>
      <c r="D477" s="16" t="s">
        <v>1728</v>
      </c>
      <c r="E477" s="16" t="s">
        <v>110</v>
      </c>
      <c r="F477" s="16" t="s">
        <v>5</v>
      </c>
    </row>
    <row r="478" spans="1:6" x14ac:dyDescent="0.25">
      <c r="A478" s="16" t="s">
        <v>1729</v>
      </c>
      <c r="B478" s="36">
        <v>1.8333333333333333</v>
      </c>
      <c r="C478" s="36">
        <v>0</v>
      </c>
      <c r="D478" s="16" t="s">
        <v>1730</v>
      </c>
      <c r="E478" s="16" t="s">
        <v>110</v>
      </c>
      <c r="F478" s="16" t="s">
        <v>4</v>
      </c>
    </row>
    <row r="479" spans="1:6" ht="25.5" x14ac:dyDescent="0.25">
      <c r="A479" s="16" t="s">
        <v>1731</v>
      </c>
      <c r="B479" s="36">
        <v>1.75</v>
      </c>
      <c r="C479" s="36">
        <v>0</v>
      </c>
      <c r="D479" s="16" t="s">
        <v>1732</v>
      </c>
      <c r="E479" s="16" t="s">
        <v>111</v>
      </c>
      <c r="F479" s="16" t="s">
        <v>8</v>
      </c>
    </row>
    <row r="480" spans="1:6" x14ac:dyDescent="0.25">
      <c r="A480" s="16" t="s">
        <v>1733</v>
      </c>
      <c r="B480" s="36">
        <v>1.75</v>
      </c>
      <c r="C480" s="36">
        <v>0</v>
      </c>
      <c r="D480" s="16" t="s">
        <v>1734</v>
      </c>
      <c r="E480" s="16" t="s">
        <v>110</v>
      </c>
      <c r="F480" s="16" t="s">
        <v>8</v>
      </c>
    </row>
    <row r="481" spans="1:6" ht="25.5" x14ac:dyDescent="0.25">
      <c r="A481" s="16" t="s">
        <v>776</v>
      </c>
      <c r="B481" s="36">
        <v>1.75</v>
      </c>
      <c r="C481" s="36">
        <v>4.166666666666667</v>
      </c>
      <c r="D481" s="16" t="s">
        <v>777</v>
      </c>
      <c r="E481" s="16" t="s">
        <v>110</v>
      </c>
      <c r="F481" s="16" t="s">
        <v>5</v>
      </c>
    </row>
    <row r="482" spans="1:6" x14ac:dyDescent="0.25">
      <c r="A482" s="16" t="s">
        <v>1735</v>
      </c>
      <c r="B482" s="36">
        <v>1.6666666666666667</v>
      </c>
      <c r="C482" s="36">
        <v>0</v>
      </c>
      <c r="D482" s="16" t="s">
        <v>1736</v>
      </c>
      <c r="E482" s="16" t="s">
        <v>110</v>
      </c>
      <c r="F482" s="16" t="s">
        <v>2</v>
      </c>
    </row>
    <row r="483" spans="1:6" ht="25.5" x14ac:dyDescent="0.25">
      <c r="A483" s="16" t="s">
        <v>1737</v>
      </c>
      <c r="B483" s="36">
        <v>1.6666666666666667</v>
      </c>
      <c r="C483" s="36">
        <v>0</v>
      </c>
      <c r="D483" s="16" t="s">
        <v>1738</v>
      </c>
      <c r="E483" s="16" t="s">
        <v>110</v>
      </c>
      <c r="F483" s="16" t="s">
        <v>8</v>
      </c>
    </row>
    <row r="484" spans="1:6" ht="25.5" x14ac:dyDescent="0.25">
      <c r="A484" s="16" t="s">
        <v>1739</v>
      </c>
      <c r="B484" s="36">
        <v>1.6666666666666667</v>
      </c>
      <c r="C484" s="36">
        <v>0</v>
      </c>
      <c r="D484" s="16" t="s">
        <v>1740</v>
      </c>
      <c r="E484" s="16" t="s">
        <v>110</v>
      </c>
      <c r="F484" s="16" t="s">
        <v>8</v>
      </c>
    </row>
    <row r="485" spans="1:6" ht="25.5" x14ac:dyDescent="0.25">
      <c r="A485" s="16" t="s">
        <v>98</v>
      </c>
      <c r="B485" s="36">
        <v>1.5833333333333335</v>
      </c>
      <c r="C485" s="36">
        <v>0.83333333333333337</v>
      </c>
      <c r="D485" s="16" t="s">
        <v>99</v>
      </c>
      <c r="E485" s="16" t="s">
        <v>63</v>
      </c>
      <c r="F485" s="16" t="s">
        <v>15</v>
      </c>
    </row>
    <row r="486" spans="1:6" x14ac:dyDescent="0.25">
      <c r="A486" s="16" t="s">
        <v>1741</v>
      </c>
      <c r="B486" s="36">
        <v>1.5833333333333335</v>
      </c>
      <c r="C486" s="36">
        <v>0</v>
      </c>
      <c r="D486" s="16" t="s">
        <v>1742</v>
      </c>
      <c r="E486" s="16" t="s">
        <v>110</v>
      </c>
      <c r="F486" s="16" t="s">
        <v>8</v>
      </c>
    </row>
    <row r="487" spans="1:6" ht="25.5" x14ac:dyDescent="0.25">
      <c r="A487" s="16" t="s">
        <v>1743</v>
      </c>
      <c r="B487" s="36">
        <v>1.5833333333333335</v>
      </c>
      <c r="C487" s="36">
        <v>0</v>
      </c>
      <c r="D487" s="16" t="s">
        <v>1744</v>
      </c>
      <c r="E487" s="16" t="s">
        <v>110</v>
      </c>
      <c r="F487" s="16" t="s">
        <v>5</v>
      </c>
    </row>
    <row r="488" spans="1:6" x14ac:dyDescent="0.25">
      <c r="A488" s="16" t="s">
        <v>508</v>
      </c>
      <c r="B488" s="36">
        <v>1.5833333333333335</v>
      </c>
      <c r="C488" s="36">
        <v>1.4166666666666667</v>
      </c>
      <c r="D488" s="16" t="s">
        <v>509</v>
      </c>
      <c r="E488" s="16" t="s">
        <v>111</v>
      </c>
      <c r="F488" s="16" t="s">
        <v>5</v>
      </c>
    </row>
    <row r="489" spans="1:6" x14ac:dyDescent="0.25">
      <c r="A489" s="16" t="s">
        <v>1745</v>
      </c>
      <c r="B489" s="36">
        <v>1.5833333333333335</v>
      </c>
      <c r="C489" s="36">
        <v>0</v>
      </c>
      <c r="D489" s="16" t="s">
        <v>1746</v>
      </c>
      <c r="E489" s="16" t="s">
        <v>110</v>
      </c>
      <c r="F489" s="16" t="s">
        <v>5</v>
      </c>
    </row>
    <row r="490" spans="1:6" ht="25.5" x14ac:dyDescent="0.25">
      <c r="A490" s="16" t="s">
        <v>732</v>
      </c>
      <c r="B490" s="36">
        <v>1.5833333333333335</v>
      </c>
      <c r="C490" s="36">
        <v>15.833333333333334</v>
      </c>
      <c r="D490" s="16" t="s">
        <v>733</v>
      </c>
      <c r="E490" s="16" t="s">
        <v>110</v>
      </c>
      <c r="F490" s="16" t="s">
        <v>6</v>
      </c>
    </row>
    <row r="491" spans="1:6" x14ac:dyDescent="0.25">
      <c r="A491" s="16" t="s">
        <v>1747</v>
      </c>
      <c r="B491" s="36">
        <v>1.5833333333333335</v>
      </c>
      <c r="C491" s="36">
        <v>0</v>
      </c>
      <c r="D491" s="16" t="s">
        <v>1748</v>
      </c>
      <c r="E491" s="16" t="s">
        <v>110</v>
      </c>
      <c r="F491" s="16" t="s">
        <v>4</v>
      </c>
    </row>
    <row r="492" spans="1:6" ht="25.5" x14ac:dyDescent="0.25">
      <c r="A492" s="16" t="s">
        <v>1749</v>
      </c>
      <c r="B492" s="36">
        <v>1.5</v>
      </c>
      <c r="C492" s="36">
        <v>0</v>
      </c>
      <c r="D492" s="16" t="s">
        <v>1750</v>
      </c>
      <c r="E492" s="16" t="s">
        <v>111</v>
      </c>
      <c r="F492" s="16" t="s">
        <v>8</v>
      </c>
    </row>
    <row r="493" spans="1:6" x14ac:dyDescent="0.25">
      <c r="A493" s="16" t="s">
        <v>816</v>
      </c>
      <c r="B493" s="36">
        <v>1.5</v>
      </c>
      <c r="C493" s="36">
        <v>1.1666666666666667</v>
      </c>
      <c r="D493" s="16" t="s">
        <v>817</v>
      </c>
      <c r="E493" s="16" t="s">
        <v>111</v>
      </c>
      <c r="F493" s="16" t="s">
        <v>5</v>
      </c>
    </row>
    <row r="494" spans="1:6" ht="25.5" x14ac:dyDescent="0.25">
      <c r="A494" s="16" t="s">
        <v>1751</v>
      </c>
      <c r="B494" s="36">
        <v>1.5</v>
      </c>
      <c r="C494" s="36">
        <v>0</v>
      </c>
      <c r="D494" s="16" t="s">
        <v>1752</v>
      </c>
      <c r="E494" s="16" t="s">
        <v>110</v>
      </c>
      <c r="F494" s="16" t="s">
        <v>5</v>
      </c>
    </row>
    <row r="495" spans="1:6" ht="25.5" x14ac:dyDescent="0.25">
      <c r="A495" s="16" t="s">
        <v>523</v>
      </c>
      <c r="B495" s="36">
        <v>1.5</v>
      </c>
      <c r="C495" s="36">
        <v>4.083333333333333</v>
      </c>
      <c r="D495" s="16" t="s">
        <v>524</v>
      </c>
      <c r="E495" s="16" t="s">
        <v>110</v>
      </c>
      <c r="F495" s="16" t="s">
        <v>5</v>
      </c>
    </row>
    <row r="496" spans="1:6" ht="25.5" x14ac:dyDescent="0.25">
      <c r="A496" s="16" t="s">
        <v>891</v>
      </c>
      <c r="B496" s="36">
        <v>1.5</v>
      </c>
      <c r="C496" s="36">
        <v>8.3333333333333343E-2</v>
      </c>
      <c r="D496" s="16" t="s">
        <v>892</v>
      </c>
      <c r="E496" s="16" t="s">
        <v>110</v>
      </c>
      <c r="F496" s="16" t="s">
        <v>6</v>
      </c>
    </row>
    <row r="497" spans="1:6" ht="25.5" x14ac:dyDescent="0.25">
      <c r="A497" s="16" t="s">
        <v>1126</v>
      </c>
      <c r="B497" s="36">
        <v>1.5</v>
      </c>
      <c r="C497" s="36">
        <v>0</v>
      </c>
      <c r="D497" s="16" t="s">
        <v>1127</v>
      </c>
      <c r="E497" s="16" t="s">
        <v>110</v>
      </c>
      <c r="F497" s="16" t="s">
        <v>4</v>
      </c>
    </row>
    <row r="498" spans="1:6" x14ac:dyDescent="0.25">
      <c r="A498" s="16" t="s">
        <v>765</v>
      </c>
      <c r="B498" s="36">
        <v>1.4166666666666667</v>
      </c>
      <c r="C498" s="36">
        <v>6.0833333333333339</v>
      </c>
      <c r="D498" s="16" t="s">
        <v>1753</v>
      </c>
      <c r="E498" s="16" t="s">
        <v>63</v>
      </c>
      <c r="F498" s="16" t="s">
        <v>3</v>
      </c>
    </row>
    <row r="499" spans="1:6" ht="25.5" x14ac:dyDescent="0.25">
      <c r="A499" s="16" t="s">
        <v>228</v>
      </c>
      <c r="B499" s="36">
        <v>1.4166666666666667</v>
      </c>
      <c r="C499" s="36">
        <v>15.916666666666666</v>
      </c>
      <c r="D499" s="16" t="s">
        <v>229</v>
      </c>
      <c r="E499" s="16" t="s">
        <v>111</v>
      </c>
      <c r="F499" s="16" t="s">
        <v>2</v>
      </c>
    </row>
    <row r="500" spans="1:6" ht="25.5" x14ac:dyDescent="0.25">
      <c r="A500" s="16" t="s">
        <v>822</v>
      </c>
      <c r="B500" s="36">
        <v>1.4166666666666667</v>
      </c>
      <c r="C500" s="36">
        <v>0.91666666666666663</v>
      </c>
      <c r="D500" s="16" t="s">
        <v>823</v>
      </c>
      <c r="E500" s="16" t="s">
        <v>110</v>
      </c>
      <c r="F500" s="16" t="s">
        <v>2</v>
      </c>
    </row>
    <row r="501" spans="1:6" ht="25.5" x14ac:dyDescent="0.25">
      <c r="A501" s="16" t="s">
        <v>64</v>
      </c>
      <c r="B501" s="36">
        <v>1.4166666666666667</v>
      </c>
      <c r="C501" s="36">
        <v>0.75</v>
      </c>
      <c r="D501" s="16" t="s">
        <v>65</v>
      </c>
      <c r="E501" s="16" t="s">
        <v>63</v>
      </c>
      <c r="F501" s="16" t="s">
        <v>15</v>
      </c>
    </row>
    <row r="502" spans="1:6" ht="25.5" x14ac:dyDescent="0.25">
      <c r="A502" s="16" t="s">
        <v>881</v>
      </c>
      <c r="B502" s="36">
        <v>1.4166666666666667</v>
      </c>
      <c r="C502" s="36">
        <v>8.3333333333333343E-2</v>
      </c>
      <c r="D502" s="16" t="s">
        <v>882</v>
      </c>
      <c r="E502" s="16" t="s">
        <v>63</v>
      </c>
      <c r="F502" s="16" t="s">
        <v>15</v>
      </c>
    </row>
    <row r="503" spans="1:6" ht="25.5" x14ac:dyDescent="0.25">
      <c r="A503" s="16" t="s">
        <v>1754</v>
      </c>
      <c r="B503" s="36">
        <v>1.4166666666666667</v>
      </c>
      <c r="C503" s="36">
        <v>0</v>
      </c>
      <c r="D503" s="16" t="s">
        <v>1755</v>
      </c>
      <c r="E503" s="16" t="s">
        <v>110</v>
      </c>
      <c r="F503" s="16" t="s">
        <v>8</v>
      </c>
    </row>
    <row r="504" spans="1:6" x14ac:dyDescent="0.25">
      <c r="A504" s="16" t="s">
        <v>1756</v>
      </c>
      <c r="B504" s="36">
        <v>1.4166666666666667</v>
      </c>
      <c r="C504" s="36">
        <v>0</v>
      </c>
      <c r="D504" s="16" t="s">
        <v>1757</v>
      </c>
      <c r="E504" s="16" t="s">
        <v>110</v>
      </c>
      <c r="F504" s="16" t="s">
        <v>5</v>
      </c>
    </row>
    <row r="505" spans="1:6" x14ac:dyDescent="0.25">
      <c r="A505" s="16" t="s">
        <v>1758</v>
      </c>
      <c r="B505" s="36">
        <v>1.4166666666666667</v>
      </c>
      <c r="C505" s="36">
        <v>0</v>
      </c>
      <c r="D505" s="16" t="s">
        <v>1759</v>
      </c>
      <c r="E505" s="16" t="s">
        <v>110</v>
      </c>
      <c r="F505" s="16" t="s">
        <v>4</v>
      </c>
    </row>
    <row r="506" spans="1:6" ht="25.5" x14ac:dyDescent="0.25">
      <c r="A506" s="16" t="s">
        <v>1760</v>
      </c>
      <c r="B506" s="36">
        <v>1.4166666666666667</v>
      </c>
      <c r="C506" s="36">
        <v>0</v>
      </c>
      <c r="D506" s="16" t="s">
        <v>1761</v>
      </c>
      <c r="E506" s="16" t="s">
        <v>110</v>
      </c>
      <c r="F506" s="16" t="s">
        <v>4</v>
      </c>
    </row>
    <row r="507" spans="1:6" ht="25.5" x14ac:dyDescent="0.25">
      <c r="A507" s="16" t="s">
        <v>1762</v>
      </c>
      <c r="B507" s="36">
        <v>1.3333333333333335</v>
      </c>
      <c r="C507" s="36">
        <v>0</v>
      </c>
      <c r="D507" s="16" t="s">
        <v>1763</v>
      </c>
      <c r="E507" s="16" t="s">
        <v>63</v>
      </c>
      <c r="F507" s="16" t="s">
        <v>15</v>
      </c>
    </row>
    <row r="508" spans="1:6" x14ac:dyDescent="0.25">
      <c r="A508" s="16" t="s">
        <v>1764</v>
      </c>
      <c r="B508" s="36">
        <v>1.3333333333333335</v>
      </c>
      <c r="C508" s="36">
        <v>0</v>
      </c>
      <c r="D508" s="16" t="s">
        <v>1765</v>
      </c>
      <c r="E508" s="16" t="s">
        <v>110</v>
      </c>
      <c r="F508" s="16" t="s">
        <v>2</v>
      </c>
    </row>
    <row r="509" spans="1:6" ht="25.5" x14ac:dyDescent="0.25">
      <c r="A509" s="16" t="s">
        <v>1766</v>
      </c>
      <c r="B509" s="36">
        <v>1.3333333333333335</v>
      </c>
      <c r="C509" s="36">
        <v>0</v>
      </c>
      <c r="D509" s="16" t="s">
        <v>1767</v>
      </c>
      <c r="E509" s="16" t="s">
        <v>111</v>
      </c>
      <c r="F509" s="16" t="s">
        <v>8</v>
      </c>
    </row>
    <row r="510" spans="1:6" ht="25.5" x14ac:dyDescent="0.25">
      <c r="A510" s="16" t="s">
        <v>1768</v>
      </c>
      <c r="B510" s="36">
        <v>1.3333333333333335</v>
      </c>
      <c r="C510" s="36">
        <v>0</v>
      </c>
      <c r="D510" s="16" t="s">
        <v>1769</v>
      </c>
      <c r="E510" s="16" t="s">
        <v>110</v>
      </c>
      <c r="F510" s="16" t="s">
        <v>8</v>
      </c>
    </row>
    <row r="511" spans="1:6" ht="25.5" x14ac:dyDescent="0.25">
      <c r="A511" s="16" t="s">
        <v>1770</v>
      </c>
      <c r="B511" s="36">
        <v>1.3333333333333335</v>
      </c>
      <c r="C511" s="36">
        <v>0</v>
      </c>
      <c r="D511" s="16" t="s">
        <v>1771</v>
      </c>
      <c r="E511" s="16" t="s">
        <v>110</v>
      </c>
      <c r="F511" s="16" t="s">
        <v>5</v>
      </c>
    </row>
    <row r="512" spans="1:6" x14ac:dyDescent="0.25">
      <c r="A512" s="16" t="s">
        <v>1772</v>
      </c>
      <c r="B512" s="36">
        <v>1.3333333333333335</v>
      </c>
      <c r="C512" s="36">
        <v>0</v>
      </c>
      <c r="D512" s="16" t="s">
        <v>1773</v>
      </c>
      <c r="E512" s="16" t="s">
        <v>110</v>
      </c>
      <c r="F512" s="16" t="s">
        <v>4</v>
      </c>
    </row>
    <row r="513" spans="1:6" x14ac:dyDescent="0.25">
      <c r="A513" s="16" t="s">
        <v>1774</v>
      </c>
      <c r="B513" s="36">
        <v>1.25</v>
      </c>
      <c r="C513" s="36">
        <v>0</v>
      </c>
      <c r="D513" s="16" t="s">
        <v>1775</v>
      </c>
      <c r="E513" s="16" t="s">
        <v>110</v>
      </c>
      <c r="F513" s="16" t="s">
        <v>2</v>
      </c>
    </row>
    <row r="514" spans="1:6" ht="25.5" x14ac:dyDescent="0.25">
      <c r="A514" s="16" t="s">
        <v>75</v>
      </c>
      <c r="B514" s="36">
        <v>1.25</v>
      </c>
      <c r="C514" s="36">
        <v>0.58333333333333337</v>
      </c>
      <c r="D514" s="16" t="s">
        <v>76</v>
      </c>
      <c r="E514" s="16" t="s">
        <v>63</v>
      </c>
      <c r="F514" s="16" t="s">
        <v>15</v>
      </c>
    </row>
    <row r="515" spans="1:6" x14ac:dyDescent="0.25">
      <c r="A515" s="16" t="s">
        <v>1776</v>
      </c>
      <c r="B515" s="36">
        <v>1.25</v>
      </c>
      <c r="C515" s="36">
        <v>0</v>
      </c>
      <c r="D515" s="16" t="s">
        <v>1418</v>
      </c>
      <c r="E515" s="16" t="s">
        <v>110</v>
      </c>
      <c r="F515" s="16" t="s">
        <v>2</v>
      </c>
    </row>
    <row r="516" spans="1:6" x14ac:dyDescent="0.25">
      <c r="A516" s="16" t="s">
        <v>505</v>
      </c>
      <c r="B516" s="36">
        <v>1.25</v>
      </c>
      <c r="C516" s="36">
        <v>4.333333333333333</v>
      </c>
      <c r="D516" s="16" t="s">
        <v>555</v>
      </c>
      <c r="E516" s="16" t="s">
        <v>111</v>
      </c>
      <c r="F516" s="16" t="s">
        <v>5</v>
      </c>
    </row>
    <row r="517" spans="1:6" x14ac:dyDescent="0.25">
      <c r="A517" s="16" t="s">
        <v>771</v>
      </c>
      <c r="B517" s="36">
        <v>1.25</v>
      </c>
      <c r="C517" s="36">
        <v>5.166666666666667</v>
      </c>
      <c r="D517" s="16" t="s">
        <v>772</v>
      </c>
      <c r="E517" s="16" t="s">
        <v>110</v>
      </c>
      <c r="F517" s="16" t="s">
        <v>4</v>
      </c>
    </row>
    <row r="518" spans="1:6" x14ac:dyDescent="0.25">
      <c r="A518" s="16" t="s">
        <v>1777</v>
      </c>
      <c r="B518" s="36">
        <v>1.25</v>
      </c>
      <c r="C518" s="36">
        <v>0</v>
      </c>
      <c r="D518" s="16" t="s">
        <v>1778</v>
      </c>
      <c r="E518" s="16" t="s">
        <v>110</v>
      </c>
      <c r="F518" s="16" t="s">
        <v>4</v>
      </c>
    </row>
    <row r="519" spans="1:6" x14ac:dyDescent="0.25">
      <c r="A519" s="16" t="s">
        <v>439</v>
      </c>
      <c r="B519" s="36">
        <v>1.1666666666666667</v>
      </c>
      <c r="C519" s="36">
        <v>50.5</v>
      </c>
      <c r="D519" s="16" t="s">
        <v>700</v>
      </c>
      <c r="E519" s="16" t="s">
        <v>63</v>
      </c>
      <c r="F519" s="16" t="s">
        <v>3</v>
      </c>
    </row>
    <row r="520" spans="1:6" ht="25.5" x14ac:dyDescent="0.25">
      <c r="A520" s="16" t="s">
        <v>1779</v>
      </c>
      <c r="B520" s="36">
        <v>1.1666666666666667</v>
      </c>
      <c r="C520" s="36">
        <v>0</v>
      </c>
      <c r="D520" s="16" t="s">
        <v>1780</v>
      </c>
      <c r="E520" s="16" t="s">
        <v>111</v>
      </c>
      <c r="F520" s="16" t="s">
        <v>8</v>
      </c>
    </row>
    <row r="521" spans="1:6" x14ac:dyDescent="0.25">
      <c r="A521" s="16" t="s">
        <v>875</v>
      </c>
      <c r="B521" s="36">
        <v>1.1666666666666667</v>
      </c>
      <c r="C521" s="36">
        <v>0.16666666666666669</v>
      </c>
      <c r="D521" s="16" t="s">
        <v>876</v>
      </c>
      <c r="E521" s="16" t="s">
        <v>110</v>
      </c>
      <c r="F521" s="16" t="s">
        <v>5</v>
      </c>
    </row>
    <row r="522" spans="1:6" ht="25.5" x14ac:dyDescent="0.25">
      <c r="A522" s="16" t="s">
        <v>871</v>
      </c>
      <c r="B522" s="36">
        <v>1.1666666666666667</v>
      </c>
      <c r="C522" s="36">
        <v>0.16666666666666669</v>
      </c>
      <c r="D522" s="16" t="s">
        <v>872</v>
      </c>
      <c r="E522" s="16" t="s">
        <v>111</v>
      </c>
      <c r="F522" s="16" t="s">
        <v>5</v>
      </c>
    </row>
    <row r="523" spans="1:6" ht="25.5" x14ac:dyDescent="0.25">
      <c r="A523" s="16" t="s">
        <v>1781</v>
      </c>
      <c r="B523" s="36">
        <v>1.1666666666666667</v>
      </c>
      <c r="C523" s="36">
        <v>0</v>
      </c>
      <c r="D523" s="16" t="s">
        <v>1782</v>
      </c>
      <c r="E523" s="16" t="s">
        <v>110</v>
      </c>
      <c r="F523" s="16" t="s">
        <v>5</v>
      </c>
    </row>
    <row r="524" spans="1:6" x14ac:dyDescent="0.25">
      <c r="A524" s="16" t="s">
        <v>370</v>
      </c>
      <c r="B524" s="36">
        <v>1.1666666666666667</v>
      </c>
      <c r="C524" s="36">
        <v>1.0833333333333333</v>
      </c>
      <c r="D524" s="16" t="s">
        <v>371</v>
      </c>
      <c r="E524" s="16" t="s">
        <v>110</v>
      </c>
      <c r="F524" s="16" t="s">
        <v>4</v>
      </c>
    </row>
    <row r="525" spans="1:6" ht="25.5" x14ac:dyDescent="0.25">
      <c r="A525" s="16" t="s">
        <v>1783</v>
      </c>
      <c r="B525" s="36">
        <v>1.1666666666666667</v>
      </c>
      <c r="C525" s="36">
        <v>0</v>
      </c>
      <c r="D525" s="16" t="s">
        <v>1784</v>
      </c>
      <c r="E525" s="16" t="s">
        <v>111</v>
      </c>
      <c r="F525" s="16" t="s">
        <v>4</v>
      </c>
    </row>
    <row r="526" spans="1:6" x14ac:dyDescent="0.25">
      <c r="A526" s="16" t="s">
        <v>1785</v>
      </c>
      <c r="B526" s="36">
        <v>1.1666666666666667</v>
      </c>
      <c r="C526" s="36">
        <v>0</v>
      </c>
      <c r="D526" s="16" t="s">
        <v>1786</v>
      </c>
      <c r="E526" s="16" t="s">
        <v>111</v>
      </c>
      <c r="F526" s="16" t="s">
        <v>4</v>
      </c>
    </row>
    <row r="527" spans="1:6" ht="25.5" x14ac:dyDescent="0.25">
      <c r="A527" s="16" t="s">
        <v>1787</v>
      </c>
      <c r="B527" s="36">
        <v>1.1666666666666667</v>
      </c>
      <c r="C527" s="36">
        <v>0</v>
      </c>
      <c r="D527" s="16" t="s">
        <v>1788</v>
      </c>
      <c r="E527" s="16" t="s">
        <v>110</v>
      </c>
      <c r="F527" s="16" t="s">
        <v>2</v>
      </c>
    </row>
    <row r="528" spans="1:6" ht="25.5" x14ac:dyDescent="0.25">
      <c r="A528" s="16" t="s">
        <v>1789</v>
      </c>
      <c r="B528" s="36">
        <v>1.1666666666666667</v>
      </c>
      <c r="C528" s="36">
        <v>0</v>
      </c>
      <c r="D528" s="16" t="s">
        <v>1790</v>
      </c>
      <c r="E528" s="16" t="s">
        <v>110</v>
      </c>
      <c r="F528" s="16" t="s">
        <v>5</v>
      </c>
    </row>
    <row r="529" spans="1:6" ht="25.5" x14ac:dyDescent="0.25">
      <c r="A529" s="16" t="s">
        <v>1791</v>
      </c>
      <c r="B529" s="36">
        <v>1.0833333333333333</v>
      </c>
      <c r="C529" s="36">
        <v>0</v>
      </c>
      <c r="D529" s="16" t="s">
        <v>1792</v>
      </c>
      <c r="E529" s="16" t="s">
        <v>110</v>
      </c>
      <c r="F529" s="16" t="s">
        <v>2</v>
      </c>
    </row>
    <row r="530" spans="1:6" ht="25.5" x14ac:dyDescent="0.25">
      <c r="A530" s="16" t="s">
        <v>1793</v>
      </c>
      <c r="B530" s="36">
        <v>1.0833333333333333</v>
      </c>
      <c r="C530" s="36">
        <v>0</v>
      </c>
      <c r="D530" s="16" t="s">
        <v>1794</v>
      </c>
      <c r="E530" s="16" t="s">
        <v>63</v>
      </c>
      <c r="F530" s="16" t="s">
        <v>15</v>
      </c>
    </row>
    <row r="531" spans="1:6" ht="25.5" x14ac:dyDescent="0.25">
      <c r="A531" s="16" t="s">
        <v>1795</v>
      </c>
      <c r="B531" s="36">
        <v>1.0833333333333333</v>
      </c>
      <c r="C531" s="36">
        <v>0</v>
      </c>
      <c r="D531" s="16" t="s">
        <v>1796</v>
      </c>
      <c r="E531" s="16" t="s">
        <v>63</v>
      </c>
      <c r="F531" s="16" t="s">
        <v>15</v>
      </c>
    </row>
    <row r="532" spans="1:6" ht="25.5" x14ac:dyDescent="0.25">
      <c r="A532" s="16" t="s">
        <v>1797</v>
      </c>
      <c r="B532" s="36">
        <v>1.0833333333333333</v>
      </c>
      <c r="C532" s="36">
        <v>0</v>
      </c>
      <c r="D532" s="16" t="s">
        <v>1798</v>
      </c>
      <c r="E532" s="16" t="s">
        <v>63</v>
      </c>
      <c r="F532" s="16" t="s">
        <v>15</v>
      </c>
    </row>
    <row r="533" spans="1:6" x14ac:dyDescent="0.25">
      <c r="A533" s="16" t="s">
        <v>1799</v>
      </c>
      <c r="B533" s="36">
        <v>1.0833333333333333</v>
      </c>
      <c r="C533" s="36">
        <v>0</v>
      </c>
      <c r="D533" s="16" t="s">
        <v>1800</v>
      </c>
      <c r="E533" s="16" t="s">
        <v>110</v>
      </c>
      <c r="F533" s="16" t="s">
        <v>2</v>
      </c>
    </row>
    <row r="534" spans="1:6" x14ac:dyDescent="0.25">
      <c r="A534" s="16" t="s">
        <v>1801</v>
      </c>
      <c r="B534" s="36">
        <v>1.0833333333333333</v>
      </c>
      <c r="C534" s="36">
        <v>0</v>
      </c>
      <c r="D534" s="16" t="s">
        <v>1802</v>
      </c>
      <c r="E534" s="16" t="s">
        <v>111</v>
      </c>
      <c r="F534" s="16" t="s">
        <v>5</v>
      </c>
    </row>
    <row r="535" spans="1:6" x14ac:dyDescent="0.25">
      <c r="A535" s="16" t="s">
        <v>1803</v>
      </c>
      <c r="B535" s="36">
        <v>1.0833333333333333</v>
      </c>
      <c r="C535" s="36">
        <v>0</v>
      </c>
      <c r="D535" s="16" t="s">
        <v>1804</v>
      </c>
      <c r="E535" s="16" t="s">
        <v>110</v>
      </c>
      <c r="F535" s="16" t="s">
        <v>5</v>
      </c>
    </row>
    <row r="536" spans="1:6" ht="25.5" x14ac:dyDescent="0.25">
      <c r="A536" s="16" t="s">
        <v>1805</v>
      </c>
      <c r="B536" s="36">
        <v>1.0833333333333333</v>
      </c>
      <c r="C536" s="36">
        <v>0</v>
      </c>
      <c r="D536" s="16" t="s">
        <v>1806</v>
      </c>
      <c r="E536" s="16" t="s">
        <v>110</v>
      </c>
      <c r="F536" s="16" t="s">
        <v>6</v>
      </c>
    </row>
    <row r="537" spans="1:6" ht="25.5" x14ac:dyDescent="0.25">
      <c r="A537" s="16" t="s">
        <v>1807</v>
      </c>
      <c r="B537" s="36">
        <v>1.0833333333333333</v>
      </c>
      <c r="C537" s="36">
        <v>0</v>
      </c>
      <c r="D537" s="16" t="s">
        <v>1808</v>
      </c>
      <c r="E537" s="16" t="s">
        <v>110</v>
      </c>
      <c r="F537" s="16" t="s">
        <v>6</v>
      </c>
    </row>
    <row r="538" spans="1:6" ht="25.5" x14ac:dyDescent="0.25">
      <c r="A538" s="16" t="s">
        <v>1809</v>
      </c>
      <c r="B538" s="36">
        <v>1.0833333333333333</v>
      </c>
      <c r="C538" s="36">
        <v>0</v>
      </c>
      <c r="D538" s="16" t="s">
        <v>1810</v>
      </c>
      <c r="E538" s="16" t="s">
        <v>110</v>
      </c>
      <c r="F538" s="16" t="s">
        <v>4</v>
      </c>
    </row>
    <row r="539" spans="1:6" ht="25.5" x14ac:dyDescent="0.25">
      <c r="A539" s="16" t="s">
        <v>1811</v>
      </c>
      <c r="B539" s="36">
        <v>1</v>
      </c>
      <c r="C539" s="36">
        <v>0</v>
      </c>
      <c r="D539" s="16" t="s">
        <v>1812</v>
      </c>
      <c r="E539" s="16" t="s">
        <v>63</v>
      </c>
      <c r="F539" s="16" t="s">
        <v>15</v>
      </c>
    </row>
    <row r="540" spans="1:6" ht="25.5" x14ac:dyDescent="0.25">
      <c r="A540" s="16" t="s">
        <v>794</v>
      </c>
      <c r="B540" s="36">
        <v>1</v>
      </c>
      <c r="C540" s="36">
        <v>1.8333333333333333</v>
      </c>
      <c r="D540" s="16" t="s">
        <v>795</v>
      </c>
      <c r="E540" s="16" t="s">
        <v>63</v>
      </c>
      <c r="F540" s="16" t="s">
        <v>15</v>
      </c>
    </row>
    <row r="541" spans="1:6" x14ac:dyDescent="0.25">
      <c r="A541" s="16" t="s">
        <v>1813</v>
      </c>
      <c r="B541" s="36">
        <v>1</v>
      </c>
      <c r="C541" s="36">
        <v>0</v>
      </c>
      <c r="D541" s="16" t="s">
        <v>1814</v>
      </c>
      <c r="E541" s="16" t="s">
        <v>110</v>
      </c>
      <c r="F541" s="16" t="s">
        <v>8</v>
      </c>
    </row>
    <row r="542" spans="1:6" x14ac:dyDescent="0.25">
      <c r="A542" s="16" t="s">
        <v>1815</v>
      </c>
      <c r="B542" s="36">
        <v>1</v>
      </c>
      <c r="C542" s="36">
        <v>0</v>
      </c>
      <c r="D542" s="16" t="s">
        <v>1816</v>
      </c>
      <c r="E542" s="16" t="s">
        <v>110</v>
      </c>
      <c r="F542" s="16" t="s">
        <v>8</v>
      </c>
    </row>
    <row r="543" spans="1:6" ht="25.5" x14ac:dyDescent="0.25">
      <c r="A543" s="16" t="s">
        <v>1817</v>
      </c>
      <c r="B543" s="36">
        <v>1</v>
      </c>
      <c r="C543" s="36">
        <v>0</v>
      </c>
      <c r="D543" s="16" t="s">
        <v>1818</v>
      </c>
      <c r="E543" s="16" t="s">
        <v>110</v>
      </c>
      <c r="F543" s="16" t="s">
        <v>5</v>
      </c>
    </row>
    <row r="544" spans="1:6" ht="25.5" x14ac:dyDescent="0.25">
      <c r="A544" s="16" t="s">
        <v>1819</v>
      </c>
      <c r="B544" s="36">
        <v>1</v>
      </c>
      <c r="C544" s="36">
        <v>0</v>
      </c>
      <c r="D544" s="16" t="s">
        <v>1820</v>
      </c>
      <c r="E544" s="16" t="s">
        <v>110</v>
      </c>
      <c r="F544" s="16" t="s">
        <v>5</v>
      </c>
    </row>
    <row r="545" spans="1:6" ht="25.5" x14ac:dyDescent="0.25">
      <c r="A545" s="16" t="s">
        <v>1821</v>
      </c>
      <c r="B545" s="36">
        <v>1</v>
      </c>
      <c r="C545" s="36">
        <v>0</v>
      </c>
      <c r="D545" s="16" t="s">
        <v>1822</v>
      </c>
      <c r="E545" s="16" t="s">
        <v>110</v>
      </c>
      <c r="F545" s="16" t="s">
        <v>4</v>
      </c>
    </row>
    <row r="546" spans="1:6" x14ac:dyDescent="0.25">
      <c r="A546" s="16" t="s">
        <v>1823</v>
      </c>
      <c r="B546" s="36">
        <v>1</v>
      </c>
      <c r="C546" s="36">
        <v>0</v>
      </c>
      <c r="D546" s="16" t="s">
        <v>1292</v>
      </c>
      <c r="E546" s="16" t="s">
        <v>110</v>
      </c>
      <c r="F546" s="16" t="s">
        <v>4</v>
      </c>
    </row>
    <row r="547" spans="1:6" x14ac:dyDescent="0.25">
      <c r="A547" s="16" t="s">
        <v>1747</v>
      </c>
      <c r="B547" s="36">
        <v>1</v>
      </c>
      <c r="C547" s="36">
        <v>0</v>
      </c>
      <c r="D547" s="16" t="s">
        <v>1748</v>
      </c>
      <c r="E547" s="16" t="s">
        <v>111</v>
      </c>
      <c r="F547" s="16" t="s">
        <v>4</v>
      </c>
    </row>
    <row r="548" spans="1:6" x14ac:dyDescent="0.25">
      <c r="A548" s="16" t="s">
        <v>899</v>
      </c>
      <c r="B548" s="36">
        <v>1</v>
      </c>
      <c r="C548" s="36">
        <v>8.3333333333333343E-2</v>
      </c>
      <c r="D548" s="16" t="s">
        <v>900</v>
      </c>
      <c r="E548" s="16" t="s">
        <v>110</v>
      </c>
      <c r="F548" s="16" t="s">
        <v>4</v>
      </c>
    </row>
    <row r="549" spans="1:6" x14ac:dyDescent="0.25">
      <c r="A549" s="16" t="s">
        <v>1824</v>
      </c>
      <c r="B549" s="36">
        <v>1</v>
      </c>
      <c r="C549" s="36">
        <v>0</v>
      </c>
      <c r="D549" s="16" t="s">
        <v>1825</v>
      </c>
      <c r="E549" s="16" t="s">
        <v>110</v>
      </c>
      <c r="F549" s="16" t="s">
        <v>4</v>
      </c>
    </row>
    <row r="550" spans="1:6" x14ac:dyDescent="0.25">
      <c r="A550" s="16" t="s">
        <v>1826</v>
      </c>
      <c r="B550" s="36">
        <v>0.91666666666666663</v>
      </c>
      <c r="C550" s="36">
        <v>0</v>
      </c>
      <c r="D550" s="16" t="s">
        <v>1827</v>
      </c>
      <c r="E550" s="16" t="s">
        <v>63</v>
      </c>
      <c r="F550" s="16" t="s">
        <v>3</v>
      </c>
    </row>
    <row r="551" spans="1:6" ht="25.5" x14ac:dyDescent="0.25">
      <c r="A551" s="16" t="s">
        <v>1828</v>
      </c>
      <c r="B551" s="36">
        <v>0.91666666666666663</v>
      </c>
      <c r="C551" s="36">
        <v>0</v>
      </c>
      <c r="D551" s="16" t="s">
        <v>1829</v>
      </c>
      <c r="E551" s="16" t="s">
        <v>110</v>
      </c>
      <c r="F551" s="16" t="s">
        <v>54</v>
      </c>
    </row>
    <row r="552" spans="1:6" ht="25.5" x14ac:dyDescent="0.25">
      <c r="A552" s="16" t="s">
        <v>42</v>
      </c>
      <c r="B552" s="36">
        <v>0.91666666666666663</v>
      </c>
      <c r="C552" s="36">
        <v>4.666666666666667</v>
      </c>
      <c r="D552" s="16" t="s">
        <v>43</v>
      </c>
      <c r="E552" s="16" t="s">
        <v>63</v>
      </c>
      <c r="F552" s="16" t="s">
        <v>15</v>
      </c>
    </row>
    <row r="553" spans="1:6" ht="25.5" x14ac:dyDescent="0.25">
      <c r="A553" s="16" t="s">
        <v>86</v>
      </c>
      <c r="B553" s="36">
        <v>0.91666666666666663</v>
      </c>
      <c r="C553" s="36">
        <v>0.25</v>
      </c>
      <c r="D553" s="16" t="s">
        <v>87</v>
      </c>
      <c r="E553" s="16" t="s">
        <v>63</v>
      </c>
      <c r="F553" s="16" t="s">
        <v>15</v>
      </c>
    </row>
    <row r="554" spans="1:6" ht="25.5" x14ac:dyDescent="0.25">
      <c r="A554" s="16" t="s">
        <v>23</v>
      </c>
      <c r="B554" s="36">
        <v>0.91666666666666663</v>
      </c>
      <c r="C554" s="36">
        <v>2.1666666666666665</v>
      </c>
      <c r="D554" s="16" t="s">
        <v>24</v>
      </c>
      <c r="E554" s="16" t="s">
        <v>63</v>
      </c>
      <c r="F554" s="16" t="s">
        <v>15</v>
      </c>
    </row>
    <row r="555" spans="1:6" ht="25.5" x14ac:dyDescent="0.25">
      <c r="A555" s="16" t="s">
        <v>1830</v>
      </c>
      <c r="B555" s="36">
        <v>0.91666666666666663</v>
      </c>
      <c r="C555" s="36">
        <v>0</v>
      </c>
      <c r="D555" s="16" t="s">
        <v>1831</v>
      </c>
      <c r="E555" s="16" t="s">
        <v>110</v>
      </c>
      <c r="F555" s="16" t="s">
        <v>2</v>
      </c>
    </row>
    <row r="556" spans="1:6" x14ac:dyDescent="0.25">
      <c r="A556" s="16" t="s">
        <v>1832</v>
      </c>
      <c r="B556" s="36">
        <v>0.91666666666666663</v>
      </c>
      <c r="C556" s="36">
        <v>0</v>
      </c>
      <c r="D556" s="16" t="s">
        <v>1833</v>
      </c>
      <c r="E556" s="16" t="s">
        <v>110</v>
      </c>
      <c r="F556" s="16" t="s">
        <v>8</v>
      </c>
    </row>
    <row r="557" spans="1:6" x14ac:dyDescent="0.25">
      <c r="A557" s="16" t="s">
        <v>1834</v>
      </c>
      <c r="B557" s="36">
        <v>0.91666666666666663</v>
      </c>
      <c r="C557" s="36">
        <v>0</v>
      </c>
      <c r="D557" s="16" t="s">
        <v>1835</v>
      </c>
      <c r="E557" s="16" t="s">
        <v>110</v>
      </c>
      <c r="F557" s="16" t="s">
        <v>5</v>
      </c>
    </row>
    <row r="558" spans="1:6" x14ac:dyDescent="0.25">
      <c r="A558" s="16" t="s">
        <v>893</v>
      </c>
      <c r="B558" s="36">
        <v>0.91666666666666663</v>
      </c>
      <c r="C558" s="36">
        <v>8.3333333333333343E-2</v>
      </c>
      <c r="D558" s="16" t="s">
        <v>894</v>
      </c>
      <c r="E558" s="16" t="s">
        <v>110</v>
      </c>
      <c r="F558" s="16" t="s">
        <v>6</v>
      </c>
    </row>
    <row r="559" spans="1:6" ht="25.5" x14ac:dyDescent="0.25">
      <c r="A559" s="16" t="s">
        <v>231</v>
      </c>
      <c r="B559" s="36">
        <v>0.91666666666666663</v>
      </c>
      <c r="C559" s="36">
        <v>6.3333333333333339</v>
      </c>
      <c r="D559" s="16" t="s">
        <v>514</v>
      </c>
      <c r="E559" s="16" t="s">
        <v>110</v>
      </c>
      <c r="F559" s="16" t="s">
        <v>4</v>
      </c>
    </row>
    <row r="560" spans="1:6" ht="25.5" x14ac:dyDescent="0.25">
      <c r="A560" s="16" t="s">
        <v>364</v>
      </c>
      <c r="B560" s="36">
        <v>0.91666666666666663</v>
      </c>
      <c r="C560" s="36">
        <v>9.1666666666666661</v>
      </c>
      <c r="D560" s="16" t="s">
        <v>365</v>
      </c>
      <c r="E560" s="16" t="s">
        <v>111</v>
      </c>
      <c r="F560" s="16" t="s">
        <v>4</v>
      </c>
    </row>
    <row r="561" spans="1:6" x14ac:dyDescent="0.25">
      <c r="A561" s="16" t="s">
        <v>1421</v>
      </c>
      <c r="B561" s="36">
        <v>0.91666666666666663</v>
      </c>
      <c r="C561" s="36">
        <v>0</v>
      </c>
      <c r="D561" s="16" t="s">
        <v>1422</v>
      </c>
      <c r="E561" s="16" t="s">
        <v>110</v>
      </c>
      <c r="F561" s="16" t="s">
        <v>4</v>
      </c>
    </row>
    <row r="562" spans="1:6" x14ac:dyDescent="0.25">
      <c r="A562" s="16" t="s">
        <v>1824</v>
      </c>
      <c r="B562" s="36">
        <v>0.91666666666666663</v>
      </c>
      <c r="C562" s="36">
        <v>0</v>
      </c>
      <c r="D562" s="16" t="s">
        <v>1825</v>
      </c>
      <c r="E562" s="16" t="s">
        <v>111</v>
      </c>
      <c r="F562" s="16" t="s">
        <v>4</v>
      </c>
    </row>
    <row r="563" spans="1:6" ht="25.5" x14ac:dyDescent="0.25">
      <c r="A563" s="16" t="s">
        <v>1836</v>
      </c>
      <c r="B563" s="36">
        <v>0.91666666666666663</v>
      </c>
      <c r="C563" s="36">
        <v>0</v>
      </c>
      <c r="D563" s="16" t="s">
        <v>1837</v>
      </c>
      <c r="E563" s="16" t="s">
        <v>110</v>
      </c>
      <c r="F563" s="16" t="s">
        <v>4</v>
      </c>
    </row>
    <row r="564" spans="1:6" x14ac:dyDescent="0.25">
      <c r="A564" s="16" t="s">
        <v>1838</v>
      </c>
      <c r="B564" s="36">
        <v>0.83333333333333337</v>
      </c>
      <c r="C564" s="36">
        <v>0</v>
      </c>
      <c r="D564" s="16" t="s">
        <v>1839</v>
      </c>
      <c r="E564" s="16" t="s">
        <v>63</v>
      </c>
      <c r="F564" s="16" t="s">
        <v>3</v>
      </c>
    </row>
    <row r="565" spans="1:6" x14ac:dyDescent="0.25">
      <c r="A565" s="16" t="s">
        <v>1840</v>
      </c>
      <c r="B565" s="36">
        <v>0.83333333333333337</v>
      </c>
      <c r="C565" s="36">
        <v>0</v>
      </c>
      <c r="D565" s="16" t="s">
        <v>1841</v>
      </c>
      <c r="E565" s="16" t="s">
        <v>110</v>
      </c>
      <c r="F565" s="16" t="s">
        <v>2</v>
      </c>
    </row>
    <row r="566" spans="1:6" ht="25.5" x14ac:dyDescent="0.25">
      <c r="A566" s="16" t="s">
        <v>717</v>
      </c>
      <c r="B566" s="36">
        <v>0.83333333333333337</v>
      </c>
      <c r="C566" s="36">
        <v>21.75</v>
      </c>
      <c r="D566" s="16" t="s">
        <v>718</v>
      </c>
      <c r="E566" s="16" t="s">
        <v>111</v>
      </c>
      <c r="F566" s="16" t="s">
        <v>2</v>
      </c>
    </row>
    <row r="567" spans="1:6" x14ac:dyDescent="0.25">
      <c r="A567" s="16" t="s">
        <v>1842</v>
      </c>
      <c r="B567" s="36">
        <v>0.83333333333333337</v>
      </c>
      <c r="C567" s="36">
        <v>0</v>
      </c>
      <c r="D567" s="16" t="s">
        <v>1843</v>
      </c>
      <c r="E567" s="16" t="s">
        <v>110</v>
      </c>
      <c r="F567" s="16" t="s">
        <v>2</v>
      </c>
    </row>
    <row r="568" spans="1:6" ht="25.5" x14ac:dyDescent="0.25">
      <c r="A568" s="16" t="s">
        <v>49</v>
      </c>
      <c r="B568" s="36">
        <v>0.83333333333333337</v>
      </c>
      <c r="C568" s="36">
        <v>0.91666666666666663</v>
      </c>
      <c r="D568" s="16" t="s">
        <v>50</v>
      </c>
      <c r="E568" s="16" t="s">
        <v>63</v>
      </c>
      <c r="F568" s="16" t="s">
        <v>15</v>
      </c>
    </row>
    <row r="569" spans="1:6" x14ac:dyDescent="0.25">
      <c r="A569" s="16" t="s">
        <v>16</v>
      </c>
      <c r="B569" s="36">
        <v>0.83333333333333337</v>
      </c>
      <c r="C569" s="36">
        <v>20.166666666666664</v>
      </c>
      <c r="D569" s="16" t="s">
        <v>721</v>
      </c>
      <c r="E569" s="16" t="s">
        <v>110</v>
      </c>
      <c r="F569" s="16" t="s">
        <v>2</v>
      </c>
    </row>
    <row r="570" spans="1:6" ht="25.5" x14ac:dyDescent="0.25">
      <c r="A570" s="16" t="s">
        <v>419</v>
      </c>
      <c r="B570" s="36">
        <v>0.83333333333333337</v>
      </c>
      <c r="C570" s="36">
        <v>47.833333333333329</v>
      </c>
      <c r="D570" s="16" t="s">
        <v>418</v>
      </c>
      <c r="E570" s="16" t="s">
        <v>110</v>
      </c>
      <c r="F570" s="16" t="s">
        <v>8</v>
      </c>
    </row>
    <row r="571" spans="1:6" ht="25.5" x14ac:dyDescent="0.25">
      <c r="A571" s="64" t="s">
        <v>869</v>
      </c>
      <c r="B571" s="65">
        <v>0.83333333333333337</v>
      </c>
      <c r="C571" s="65">
        <v>0.16666666666666669</v>
      </c>
      <c r="D571" s="64" t="s">
        <v>870</v>
      </c>
      <c r="E571" s="64" t="s">
        <v>110</v>
      </c>
      <c r="F571" s="64" t="s">
        <v>5</v>
      </c>
    </row>
    <row r="572" spans="1:6" x14ac:dyDescent="0.25">
      <c r="A572" s="64" t="s">
        <v>1844</v>
      </c>
      <c r="B572" s="65">
        <v>0.83333333333333337</v>
      </c>
      <c r="C572" s="65">
        <v>0</v>
      </c>
      <c r="D572" s="64" t="s">
        <v>1845</v>
      </c>
      <c r="E572" s="64" t="s">
        <v>110</v>
      </c>
      <c r="F572" s="64" t="s">
        <v>5</v>
      </c>
    </row>
    <row r="573" spans="1:6" x14ac:dyDescent="0.25">
      <c r="A573" s="64" t="s">
        <v>1846</v>
      </c>
      <c r="B573" s="65">
        <v>0.83333333333333337</v>
      </c>
      <c r="C573" s="65">
        <v>0</v>
      </c>
      <c r="D573" s="64" t="s">
        <v>1847</v>
      </c>
      <c r="E573" s="64" t="s">
        <v>111</v>
      </c>
      <c r="F573" s="64" t="s">
        <v>5</v>
      </c>
    </row>
    <row r="574" spans="1:6" ht="25.5" x14ac:dyDescent="0.25">
      <c r="A574" s="64" t="s">
        <v>1848</v>
      </c>
      <c r="B574" s="65">
        <v>0.83333333333333337</v>
      </c>
      <c r="C574" s="65">
        <v>0</v>
      </c>
      <c r="D574" s="64" t="s">
        <v>1849</v>
      </c>
      <c r="E574" s="64" t="s">
        <v>110</v>
      </c>
      <c r="F574" s="64" t="s">
        <v>5</v>
      </c>
    </row>
    <row r="575" spans="1:6" ht="25.5" x14ac:dyDescent="0.25">
      <c r="A575" s="64" t="s">
        <v>1850</v>
      </c>
      <c r="B575" s="65">
        <v>0.83333333333333337</v>
      </c>
      <c r="C575" s="65">
        <v>0</v>
      </c>
      <c r="D575" s="64" t="s">
        <v>1851</v>
      </c>
      <c r="E575" s="64" t="s">
        <v>110</v>
      </c>
      <c r="F575" s="64" t="s">
        <v>5</v>
      </c>
    </row>
    <row r="576" spans="1:6" ht="25.5" x14ac:dyDescent="0.25">
      <c r="A576" s="64" t="s">
        <v>1852</v>
      </c>
      <c r="B576" s="65">
        <v>0.83333333333333337</v>
      </c>
      <c r="C576" s="65">
        <v>0</v>
      </c>
      <c r="D576" s="64" t="s">
        <v>1853</v>
      </c>
      <c r="E576" s="64" t="s">
        <v>110</v>
      </c>
      <c r="F576" s="64" t="s">
        <v>6</v>
      </c>
    </row>
    <row r="577" spans="1:6" ht="25.5" x14ac:dyDescent="0.25">
      <c r="A577" s="64" t="s">
        <v>1854</v>
      </c>
      <c r="B577" s="65">
        <v>0.83333333333333337</v>
      </c>
      <c r="C577" s="65">
        <v>0</v>
      </c>
      <c r="D577" s="64" t="s">
        <v>1855</v>
      </c>
      <c r="E577" s="64" t="s">
        <v>110</v>
      </c>
      <c r="F577" s="64" t="s">
        <v>6</v>
      </c>
    </row>
    <row r="578" spans="1:6" x14ac:dyDescent="0.25">
      <c r="A578" s="64" t="s">
        <v>860</v>
      </c>
      <c r="B578" s="65">
        <v>0.75</v>
      </c>
      <c r="C578" s="65">
        <v>0.16666666666666669</v>
      </c>
      <c r="D578" s="64" t="s">
        <v>861</v>
      </c>
      <c r="E578" s="64" t="s">
        <v>63</v>
      </c>
      <c r="F578" s="64" t="s">
        <v>3</v>
      </c>
    </row>
    <row r="579" spans="1:6" ht="25.5" x14ac:dyDescent="0.25">
      <c r="A579" s="64" t="s">
        <v>262</v>
      </c>
      <c r="B579" s="65">
        <v>0.75</v>
      </c>
      <c r="C579" s="65">
        <v>0.41666666666666669</v>
      </c>
      <c r="D579" s="64" t="s">
        <v>263</v>
      </c>
      <c r="E579" s="64" t="s">
        <v>63</v>
      </c>
      <c r="F579" s="64" t="s">
        <v>15</v>
      </c>
    </row>
    <row r="580" spans="1:6" ht="25.5" x14ac:dyDescent="0.25">
      <c r="A580" s="64" t="s">
        <v>1856</v>
      </c>
      <c r="B580" s="65">
        <v>0.75</v>
      </c>
      <c r="C580" s="65">
        <v>0</v>
      </c>
      <c r="D580" s="64" t="s">
        <v>1857</v>
      </c>
      <c r="E580" s="64" t="s">
        <v>63</v>
      </c>
      <c r="F580" s="64" t="s">
        <v>15</v>
      </c>
    </row>
    <row r="581" spans="1:6" ht="25.5" x14ac:dyDescent="0.25">
      <c r="A581" s="64" t="s">
        <v>848</v>
      </c>
      <c r="B581" s="65">
        <v>0.75</v>
      </c>
      <c r="C581" s="65">
        <v>0.25</v>
      </c>
      <c r="D581" s="64" t="s">
        <v>849</v>
      </c>
      <c r="E581" s="64" t="s">
        <v>63</v>
      </c>
      <c r="F581" s="64" t="s">
        <v>15</v>
      </c>
    </row>
    <row r="582" spans="1:6" ht="25.5" x14ac:dyDescent="0.25">
      <c r="A582" s="64" t="s">
        <v>1858</v>
      </c>
      <c r="B582" s="65">
        <v>0.75</v>
      </c>
      <c r="C582" s="65">
        <v>0</v>
      </c>
      <c r="D582" s="64" t="s">
        <v>1859</v>
      </c>
      <c r="E582" s="64" t="s">
        <v>63</v>
      </c>
      <c r="F582" s="64" t="s">
        <v>15</v>
      </c>
    </row>
    <row r="583" spans="1:6" ht="25.5" x14ac:dyDescent="0.25">
      <c r="A583" s="64" t="s">
        <v>1860</v>
      </c>
      <c r="B583" s="65">
        <v>0.75</v>
      </c>
      <c r="C583" s="65">
        <v>0</v>
      </c>
      <c r="D583" s="64" t="s">
        <v>1861</v>
      </c>
      <c r="E583" s="64" t="s">
        <v>110</v>
      </c>
      <c r="F583" s="64" t="s">
        <v>5</v>
      </c>
    </row>
    <row r="584" spans="1:6" ht="25.5" x14ac:dyDescent="0.25">
      <c r="A584" s="64" t="s">
        <v>1862</v>
      </c>
      <c r="B584" s="65">
        <v>0.75</v>
      </c>
      <c r="C584" s="65">
        <v>0</v>
      </c>
      <c r="D584" s="64" t="s">
        <v>1863</v>
      </c>
      <c r="E584" s="64" t="s">
        <v>110</v>
      </c>
      <c r="F584" s="64" t="s">
        <v>5</v>
      </c>
    </row>
    <row r="585" spans="1:6" x14ac:dyDescent="0.25">
      <c r="A585" s="64" t="s">
        <v>897</v>
      </c>
      <c r="B585" s="65">
        <v>0.75</v>
      </c>
      <c r="C585" s="65">
        <v>8.3333333333333343E-2</v>
      </c>
      <c r="D585" s="64" t="s">
        <v>898</v>
      </c>
      <c r="E585" s="64" t="s">
        <v>111</v>
      </c>
      <c r="F585" s="64" t="s">
        <v>4</v>
      </c>
    </row>
    <row r="586" spans="1:6" ht="25.5" x14ac:dyDescent="0.25">
      <c r="A586" s="64" t="s">
        <v>1864</v>
      </c>
      <c r="B586" s="65">
        <v>0.66666666666666674</v>
      </c>
      <c r="C586" s="65">
        <v>0</v>
      </c>
      <c r="D586" s="64" t="s">
        <v>1865</v>
      </c>
      <c r="E586" s="64" t="s">
        <v>110</v>
      </c>
      <c r="F586" s="64" t="s">
        <v>2</v>
      </c>
    </row>
    <row r="587" spans="1:6" ht="25.5" x14ac:dyDescent="0.25">
      <c r="A587" s="64" t="s">
        <v>96</v>
      </c>
      <c r="B587" s="65">
        <v>0.66666666666666674</v>
      </c>
      <c r="C587" s="65">
        <v>1.9166666666666667</v>
      </c>
      <c r="D587" s="64" t="s">
        <v>97</v>
      </c>
      <c r="E587" s="64" t="s">
        <v>63</v>
      </c>
      <c r="F587" s="64" t="s">
        <v>15</v>
      </c>
    </row>
    <row r="588" spans="1:6" ht="25.5" x14ac:dyDescent="0.25">
      <c r="A588" s="64" t="s">
        <v>1866</v>
      </c>
      <c r="B588" s="65">
        <v>0.66666666666666674</v>
      </c>
      <c r="C588" s="65">
        <v>0</v>
      </c>
      <c r="D588" s="64" t="s">
        <v>1867</v>
      </c>
      <c r="E588" s="64" t="s">
        <v>111</v>
      </c>
      <c r="F588" s="64" t="s">
        <v>5</v>
      </c>
    </row>
    <row r="589" spans="1:6" ht="25.5" x14ac:dyDescent="0.25">
      <c r="A589" s="64" t="s">
        <v>1868</v>
      </c>
      <c r="B589" s="65">
        <v>0.66666666666666674</v>
      </c>
      <c r="C589" s="65">
        <v>0</v>
      </c>
      <c r="D589" s="64" t="s">
        <v>1869</v>
      </c>
      <c r="E589" s="64" t="s">
        <v>110</v>
      </c>
      <c r="F589" s="64" t="s">
        <v>4</v>
      </c>
    </row>
    <row r="590" spans="1:6" ht="25.5" x14ac:dyDescent="0.25">
      <c r="A590" s="64" t="s">
        <v>1870</v>
      </c>
      <c r="B590" s="65">
        <v>0.66666666666666674</v>
      </c>
      <c r="C590" s="65">
        <v>0</v>
      </c>
      <c r="D590" s="64" t="s">
        <v>1871</v>
      </c>
      <c r="E590" s="64" t="s">
        <v>110</v>
      </c>
      <c r="F590" s="64" t="s">
        <v>4</v>
      </c>
    </row>
    <row r="591" spans="1:6" ht="25.5" x14ac:dyDescent="0.25">
      <c r="A591" s="64" t="s">
        <v>1872</v>
      </c>
      <c r="B591" s="65">
        <v>0.66666666666666674</v>
      </c>
      <c r="C591" s="65">
        <v>0</v>
      </c>
      <c r="D591" s="64" t="s">
        <v>1873</v>
      </c>
      <c r="E591" s="64" t="s">
        <v>110</v>
      </c>
      <c r="F591" s="64" t="s">
        <v>4</v>
      </c>
    </row>
    <row r="592" spans="1:6" x14ac:dyDescent="0.25">
      <c r="A592" s="64" t="s">
        <v>1874</v>
      </c>
      <c r="B592" s="65">
        <v>0.66666666666666674</v>
      </c>
      <c r="C592" s="65">
        <v>0</v>
      </c>
      <c r="D592" s="64" t="s">
        <v>1875</v>
      </c>
      <c r="E592" s="64" t="s">
        <v>110</v>
      </c>
      <c r="F592" s="64" t="s">
        <v>4</v>
      </c>
    </row>
    <row r="593" spans="1:6" x14ac:dyDescent="0.25">
      <c r="A593" s="64" t="s">
        <v>1876</v>
      </c>
      <c r="B593" s="65">
        <v>0.58333333333333337</v>
      </c>
      <c r="C593" s="65">
        <v>0</v>
      </c>
      <c r="D593" s="64" t="s">
        <v>1877</v>
      </c>
      <c r="E593" s="64" t="s">
        <v>63</v>
      </c>
      <c r="F593" s="64" t="s">
        <v>3</v>
      </c>
    </row>
    <row r="594" spans="1:6" ht="25.5" x14ac:dyDescent="0.25">
      <c r="A594" s="64" t="s">
        <v>1878</v>
      </c>
      <c r="B594" s="65">
        <v>0.58333333333333337</v>
      </c>
      <c r="C594" s="65">
        <v>0</v>
      </c>
      <c r="D594" s="64" t="s">
        <v>1879</v>
      </c>
      <c r="E594" s="64" t="s">
        <v>110</v>
      </c>
      <c r="F594" s="64" t="s">
        <v>54</v>
      </c>
    </row>
    <row r="595" spans="1:6" x14ac:dyDescent="0.25">
      <c r="A595" s="64" t="s">
        <v>1880</v>
      </c>
      <c r="B595" s="65">
        <v>0.58333333333333337</v>
      </c>
      <c r="C595" s="65">
        <v>0</v>
      </c>
      <c r="D595" s="64" t="s">
        <v>1881</v>
      </c>
      <c r="E595" s="64" t="s">
        <v>111</v>
      </c>
      <c r="F595" s="64" t="s">
        <v>2</v>
      </c>
    </row>
    <row r="596" spans="1:6" ht="25.5" x14ac:dyDescent="0.25">
      <c r="A596" s="64" t="s">
        <v>1882</v>
      </c>
      <c r="B596" s="65">
        <v>0.58333333333333337</v>
      </c>
      <c r="C596" s="65">
        <v>0</v>
      </c>
      <c r="D596" s="64" t="s">
        <v>1883</v>
      </c>
      <c r="E596" s="64" t="s">
        <v>110</v>
      </c>
      <c r="F596" s="64" t="s">
        <v>2</v>
      </c>
    </row>
    <row r="597" spans="1:6" ht="25.5" x14ac:dyDescent="0.25">
      <c r="A597" s="64" t="s">
        <v>77</v>
      </c>
      <c r="B597" s="65">
        <v>0.58333333333333337</v>
      </c>
      <c r="C597" s="65">
        <v>0.75</v>
      </c>
      <c r="D597" s="64" t="s">
        <v>78</v>
      </c>
      <c r="E597" s="64" t="s">
        <v>63</v>
      </c>
      <c r="F597" s="64" t="s">
        <v>15</v>
      </c>
    </row>
    <row r="598" spans="1:6" ht="25.5" x14ac:dyDescent="0.25">
      <c r="A598" s="64" t="s">
        <v>1884</v>
      </c>
      <c r="B598" s="65">
        <v>0.58333333333333337</v>
      </c>
      <c r="C598" s="65">
        <v>0</v>
      </c>
      <c r="D598" s="64" t="s">
        <v>1885</v>
      </c>
      <c r="E598" s="64" t="s">
        <v>63</v>
      </c>
      <c r="F598" s="64" t="s">
        <v>15</v>
      </c>
    </row>
    <row r="599" spans="1:6" ht="25.5" x14ac:dyDescent="0.25">
      <c r="A599" s="64" t="s">
        <v>1886</v>
      </c>
      <c r="B599" s="65">
        <v>0.58333333333333337</v>
      </c>
      <c r="C599" s="65">
        <v>0</v>
      </c>
      <c r="D599" s="64" t="s">
        <v>1887</v>
      </c>
      <c r="E599" s="64" t="s">
        <v>63</v>
      </c>
      <c r="F599" s="64" t="s">
        <v>15</v>
      </c>
    </row>
    <row r="600" spans="1:6" ht="25.5" x14ac:dyDescent="0.25">
      <c r="A600" s="64" t="s">
        <v>808</v>
      </c>
      <c r="B600" s="65">
        <v>0.58333333333333337</v>
      </c>
      <c r="C600" s="65">
        <v>1.4166666666666667</v>
      </c>
      <c r="D600" s="64" t="s">
        <v>809</v>
      </c>
      <c r="E600" s="64" t="s">
        <v>63</v>
      </c>
      <c r="F600" s="64" t="s">
        <v>15</v>
      </c>
    </row>
    <row r="601" spans="1:6" ht="25.5" x14ac:dyDescent="0.25">
      <c r="A601" s="64" t="s">
        <v>27</v>
      </c>
      <c r="B601" s="65">
        <v>0.58333333333333337</v>
      </c>
      <c r="C601" s="65">
        <v>0.5</v>
      </c>
      <c r="D601" s="64" t="s">
        <v>28</v>
      </c>
      <c r="E601" s="64" t="s">
        <v>63</v>
      </c>
      <c r="F601" s="64" t="s">
        <v>15</v>
      </c>
    </row>
    <row r="602" spans="1:6" x14ac:dyDescent="0.25">
      <c r="A602" s="64" t="s">
        <v>1888</v>
      </c>
      <c r="B602" s="65">
        <v>0.58333333333333337</v>
      </c>
      <c r="C602" s="65">
        <v>0</v>
      </c>
      <c r="D602" s="64" t="s">
        <v>1889</v>
      </c>
      <c r="E602" s="64" t="s">
        <v>110</v>
      </c>
      <c r="F602" s="64" t="s">
        <v>2</v>
      </c>
    </row>
    <row r="603" spans="1:6" ht="25.5" x14ac:dyDescent="0.25">
      <c r="A603" s="64" t="s">
        <v>796</v>
      </c>
      <c r="B603" s="65">
        <v>0.58333333333333337</v>
      </c>
      <c r="C603" s="65">
        <v>1.8333333333333333</v>
      </c>
      <c r="D603" s="64" t="s">
        <v>797</v>
      </c>
      <c r="E603" s="64" t="s">
        <v>110</v>
      </c>
      <c r="F603" s="64" t="s">
        <v>8</v>
      </c>
    </row>
    <row r="604" spans="1:6" ht="25.5" x14ac:dyDescent="0.25">
      <c r="A604" s="64" t="s">
        <v>851</v>
      </c>
      <c r="B604" s="65">
        <v>0.58333333333333337</v>
      </c>
      <c r="C604" s="65">
        <v>0.25</v>
      </c>
      <c r="D604" s="64" t="s">
        <v>852</v>
      </c>
      <c r="E604" s="64" t="s">
        <v>110</v>
      </c>
      <c r="F604" s="64" t="s">
        <v>8</v>
      </c>
    </row>
    <row r="605" spans="1:6" x14ac:dyDescent="0.25">
      <c r="A605" s="64" t="s">
        <v>1890</v>
      </c>
      <c r="B605" s="65">
        <v>0.58333333333333337</v>
      </c>
      <c r="C605" s="65">
        <v>0</v>
      </c>
      <c r="D605" s="64" t="s">
        <v>1891</v>
      </c>
      <c r="E605" s="64" t="s">
        <v>110</v>
      </c>
      <c r="F605" s="64" t="s">
        <v>5</v>
      </c>
    </row>
    <row r="606" spans="1:6" ht="25.5" x14ac:dyDescent="0.25">
      <c r="A606" s="64" t="s">
        <v>246</v>
      </c>
      <c r="B606" s="65">
        <v>0.58333333333333337</v>
      </c>
      <c r="C606" s="65">
        <v>4.75</v>
      </c>
      <c r="D606" s="64" t="s">
        <v>247</v>
      </c>
      <c r="E606" s="64" t="s">
        <v>111</v>
      </c>
      <c r="F606" s="64" t="s">
        <v>5</v>
      </c>
    </row>
    <row r="607" spans="1:6" ht="25.5" x14ac:dyDescent="0.25">
      <c r="A607" s="64" t="s">
        <v>842</v>
      </c>
      <c r="B607" s="65">
        <v>0.58333333333333337</v>
      </c>
      <c r="C607" s="65">
        <v>0.33333333333333337</v>
      </c>
      <c r="D607" s="64" t="s">
        <v>843</v>
      </c>
      <c r="E607" s="64" t="s">
        <v>111</v>
      </c>
      <c r="F607" s="64" t="s">
        <v>6</v>
      </c>
    </row>
    <row r="608" spans="1:6" ht="25.5" x14ac:dyDescent="0.25">
      <c r="A608" s="64" t="s">
        <v>1892</v>
      </c>
      <c r="B608" s="65">
        <v>0.58333333333333337</v>
      </c>
      <c r="C608" s="65">
        <v>0</v>
      </c>
      <c r="D608" s="64" t="s">
        <v>1893</v>
      </c>
      <c r="E608" s="64" t="s">
        <v>111</v>
      </c>
      <c r="F608" s="64" t="s">
        <v>6</v>
      </c>
    </row>
    <row r="609" spans="1:6" ht="25.5" x14ac:dyDescent="0.25">
      <c r="A609" s="64" t="s">
        <v>1894</v>
      </c>
      <c r="B609" s="65">
        <v>0.58333333333333337</v>
      </c>
      <c r="C609" s="65">
        <v>0</v>
      </c>
      <c r="D609" s="64" t="s">
        <v>1895</v>
      </c>
      <c r="E609" s="64" t="s">
        <v>110</v>
      </c>
      <c r="F609" s="64" t="s">
        <v>6</v>
      </c>
    </row>
    <row r="610" spans="1:6" ht="25.5" x14ac:dyDescent="0.25">
      <c r="A610" s="64" t="s">
        <v>337</v>
      </c>
      <c r="B610" s="65">
        <v>0.58333333333333337</v>
      </c>
      <c r="C610" s="65">
        <v>8.3333333333333343E-2</v>
      </c>
      <c r="D610" s="64" t="s">
        <v>338</v>
      </c>
      <c r="E610" s="64" t="s">
        <v>111</v>
      </c>
      <c r="F610" s="64" t="s">
        <v>4</v>
      </c>
    </row>
    <row r="611" spans="1:6" x14ac:dyDescent="0.25">
      <c r="A611" s="64" t="s">
        <v>873</v>
      </c>
      <c r="B611" s="65">
        <v>0.58333333333333337</v>
      </c>
      <c r="C611" s="65">
        <v>0.16666666666666669</v>
      </c>
      <c r="D611" s="64" t="s">
        <v>874</v>
      </c>
      <c r="E611" s="64" t="s">
        <v>110</v>
      </c>
      <c r="F611" s="64" t="s">
        <v>4</v>
      </c>
    </row>
    <row r="612" spans="1:6" x14ac:dyDescent="0.25">
      <c r="A612" s="64" t="s">
        <v>1598</v>
      </c>
      <c r="B612" s="65">
        <v>0.58333333333333337</v>
      </c>
      <c r="C612" s="65">
        <v>0</v>
      </c>
      <c r="D612" s="64" t="s">
        <v>1599</v>
      </c>
      <c r="E612" s="64" t="s">
        <v>111</v>
      </c>
      <c r="F612" s="64" t="s">
        <v>4</v>
      </c>
    </row>
    <row r="613" spans="1:6" ht="25.5" x14ac:dyDescent="0.25">
      <c r="A613" s="64" t="s">
        <v>1896</v>
      </c>
      <c r="B613" s="65">
        <v>0.58333333333333337</v>
      </c>
      <c r="C613" s="65">
        <v>0</v>
      </c>
      <c r="D613" s="64" t="s">
        <v>1897</v>
      </c>
      <c r="E613" s="64" t="s">
        <v>110</v>
      </c>
      <c r="F613" s="64" t="s">
        <v>4</v>
      </c>
    </row>
    <row r="614" spans="1:6" x14ac:dyDescent="0.25">
      <c r="A614" s="64" t="s">
        <v>715</v>
      </c>
      <c r="B614" s="65">
        <v>0.5</v>
      </c>
      <c r="C614" s="65">
        <v>21.833333333333332</v>
      </c>
      <c r="D614" s="64" t="s">
        <v>716</v>
      </c>
      <c r="E614" s="64" t="s">
        <v>63</v>
      </c>
      <c r="F614" s="64" t="s">
        <v>3</v>
      </c>
    </row>
    <row r="615" spans="1:6" x14ac:dyDescent="0.25">
      <c r="A615" s="64" t="s">
        <v>1898</v>
      </c>
      <c r="B615" s="65">
        <v>0.5</v>
      </c>
      <c r="C615" s="65">
        <v>0</v>
      </c>
      <c r="D615" s="64" t="s">
        <v>1899</v>
      </c>
      <c r="E615" s="64" t="s">
        <v>111</v>
      </c>
      <c r="F615" s="64" t="s">
        <v>2</v>
      </c>
    </row>
    <row r="616" spans="1:6" x14ac:dyDescent="0.25">
      <c r="A616" s="64" t="s">
        <v>1900</v>
      </c>
      <c r="B616" s="65">
        <v>0.5</v>
      </c>
      <c r="C616" s="65">
        <v>0</v>
      </c>
      <c r="D616" s="64" t="s">
        <v>1901</v>
      </c>
      <c r="E616" s="64" t="s">
        <v>111</v>
      </c>
      <c r="F616" s="64" t="s">
        <v>2</v>
      </c>
    </row>
    <row r="617" spans="1:6" ht="25.5" x14ac:dyDescent="0.25">
      <c r="A617" s="64" t="s">
        <v>94</v>
      </c>
      <c r="B617" s="65">
        <v>0.5</v>
      </c>
      <c r="C617" s="65">
        <v>1.0833333333333333</v>
      </c>
      <c r="D617" s="64" t="s">
        <v>95</v>
      </c>
      <c r="E617" s="64" t="s">
        <v>63</v>
      </c>
      <c r="F617" s="64" t="s">
        <v>15</v>
      </c>
    </row>
    <row r="618" spans="1:6" ht="25.5" x14ac:dyDescent="0.25">
      <c r="A618" s="64" t="s">
        <v>1902</v>
      </c>
      <c r="B618" s="65">
        <v>0.5</v>
      </c>
      <c r="C618" s="65">
        <v>0</v>
      </c>
      <c r="D618" s="64" t="s">
        <v>1903</v>
      </c>
      <c r="E618" s="64" t="s">
        <v>63</v>
      </c>
      <c r="F618" s="64" t="s">
        <v>15</v>
      </c>
    </row>
    <row r="619" spans="1:6" ht="25.5" x14ac:dyDescent="0.25">
      <c r="A619" s="64" t="s">
        <v>501</v>
      </c>
      <c r="B619" s="65">
        <v>0.5</v>
      </c>
      <c r="C619" s="65">
        <v>1.1666666666666667</v>
      </c>
      <c r="D619" s="64" t="s">
        <v>502</v>
      </c>
      <c r="E619" s="64" t="s">
        <v>63</v>
      </c>
      <c r="F619" s="64" t="s">
        <v>15</v>
      </c>
    </row>
    <row r="620" spans="1:6" ht="25.5" x14ac:dyDescent="0.25">
      <c r="A620" s="64" t="s">
        <v>1904</v>
      </c>
      <c r="B620" s="65">
        <v>0.5</v>
      </c>
      <c r="C620" s="65">
        <v>0</v>
      </c>
      <c r="D620" s="64" t="s">
        <v>1905</v>
      </c>
      <c r="E620" s="64" t="s">
        <v>63</v>
      </c>
      <c r="F620" s="64" t="s">
        <v>15</v>
      </c>
    </row>
    <row r="621" spans="1:6" x14ac:dyDescent="0.25">
      <c r="A621" s="64" t="s">
        <v>1906</v>
      </c>
      <c r="B621" s="65">
        <v>0.5</v>
      </c>
      <c r="C621" s="65">
        <v>0</v>
      </c>
      <c r="D621" s="64" t="s">
        <v>1907</v>
      </c>
      <c r="E621" s="64" t="s">
        <v>110</v>
      </c>
      <c r="F621" s="64" t="s">
        <v>2</v>
      </c>
    </row>
    <row r="622" spans="1:6" ht="25.5" x14ac:dyDescent="0.25">
      <c r="A622" s="64" t="s">
        <v>1908</v>
      </c>
      <c r="B622" s="65">
        <v>0.5</v>
      </c>
      <c r="C622" s="65">
        <v>0</v>
      </c>
      <c r="D622" s="64" t="s">
        <v>1909</v>
      </c>
      <c r="E622" s="64" t="s">
        <v>110</v>
      </c>
      <c r="F622" s="64" t="s">
        <v>8</v>
      </c>
    </row>
    <row r="623" spans="1:6" ht="25.5" x14ac:dyDescent="0.25">
      <c r="A623" s="64" t="s">
        <v>1910</v>
      </c>
      <c r="B623" s="65">
        <v>0.5</v>
      </c>
      <c r="C623" s="65">
        <v>0</v>
      </c>
      <c r="D623" s="64" t="s">
        <v>1911</v>
      </c>
      <c r="E623" s="64" t="s">
        <v>110</v>
      </c>
      <c r="F623" s="64" t="s">
        <v>5</v>
      </c>
    </row>
    <row r="624" spans="1:6" ht="25.5" x14ac:dyDescent="0.25">
      <c r="A624" s="64" t="s">
        <v>1912</v>
      </c>
      <c r="B624" s="65">
        <v>0.5</v>
      </c>
      <c r="C624" s="65">
        <v>0</v>
      </c>
      <c r="D624" s="64" t="s">
        <v>1913</v>
      </c>
      <c r="E624" s="64" t="s">
        <v>110</v>
      </c>
      <c r="F624" s="64" t="s">
        <v>5</v>
      </c>
    </row>
    <row r="625" spans="1:6" x14ac:dyDescent="0.25">
      <c r="A625" s="64" t="s">
        <v>1914</v>
      </c>
      <c r="B625" s="65">
        <v>0.5</v>
      </c>
      <c r="C625" s="65">
        <v>0</v>
      </c>
      <c r="D625" s="64" t="s">
        <v>1915</v>
      </c>
      <c r="E625" s="64" t="s">
        <v>110</v>
      </c>
      <c r="F625" s="64" t="s">
        <v>5</v>
      </c>
    </row>
    <row r="626" spans="1:6" x14ac:dyDescent="0.25">
      <c r="A626" s="64" t="s">
        <v>1916</v>
      </c>
      <c r="B626" s="65">
        <v>0.5</v>
      </c>
      <c r="C626" s="65">
        <v>0</v>
      </c>
      <c r="D626" s="64" t="s">
        <v>898</v>
      </c>
      <c r="E626" s="64" t="s">
        <v>111</v>
      </c>
      <c r="F626" s="64" t="s">
        <v>4</v>
      </c>
    </row>
    <row r="627" spans="1:6" ht="25.5" x14ac:dyDescent="0.25">
      <c r="A627" s="64" t="s">
        <v>1917</v>
      </c>
      <c r="B627" s="65">
        <v>0.5</v>
      </c>
      <c r="C627" s="65">
        <v>0</v>
      </c>
      <c r="D627" s="64" t="s">
        <v>1918</v>
      </c>
      <c r="E627" s="64" t="s">
        <v>111</v>
      </c>
      <c r="F627" s="64" t="s">
        <v>4</v>
      </c>
    </row>
    <row r="628" spans="1:6" x14ac:dyDescent="0.25">
      <c r="A628" s="64" t="s">
        <v>1919</v>
      </c>
      <c r="B628" s="65">
        <v>0.5</v>
      </c>
      <c r="C628" s="65">
        <v>0</v>
      </c>
      <c r="D628" s="64" t="s">
        <v>1920</v>
      </c>
      <c r="E628" s="64" t="s">
        <v>110</v>
      </c>
      <c r="F628" s="64" t="s">
        <v>4</v>
      </c>
    </row>
    <row r="629" spans="1:6" x14ac:dyDescent="0.25">
      <c r="A629" s="64" t="s">
        <v>1921</v>
      </c>
      <c r="B629" s="65">
        <v>0.41666666666666669</v>
      </c>
      <c r="C629" s="65">
        <v>0</v>
      </c>
      <c r="D629" s="64" t="s">
        <v>1922</v>
      </c>
      <c r="E629" s="64" t="s">
        <v>63</v>
      </c>
      <c r="F629" s="64" t="s">
        <v>3</v>
      </c>
    </row>
    <row r="630" spans="1:6" x14ac:dyDescent="0.25">
      <c r="A630" s="64" t="s">
        <v>1923</v>
      </c>
      <c r="B630" s="65">
        <v>0.41666666666666669</v>
      </c>
      <c r="C630" s="65">
        <v>0</v>
      </c>
      <c r="D630" s="64" t="s">
        <v>1924</v>
      </c>
      <c r="E630" s="64" t="s">
        <v>63</v>
      </c>
      <c r="F630" s="64" t="s">
        <v>3</v>
      </c>
    </row>
    <row r="631" spans="1:6" x14ac:dyDescent="0.25">
      <c r="A631" s="64" t="s">
        <v>1925</v>
      </c>
      <c r="B631" s="65">
        <v>0.41666666666666669</v>
      </c>
      <c r="C631" s="65">
        <v>0</v>
      </c>
      <c r="D631" s="64" t="s">
        <v>1926</v>
      </c>
      <c r="E631" s="64" t="s">
        <v>63</v>
      </c>
      <c r="F631" s="64" t="s">
        <v>3</v>
      </c>
    </row>
    <row r="632" spans="1:6" x14ac:dyDescent="0.25">
      <c r="A632" s="64" t="s">
        <v>1927</v>
      </c>
      <c r="B632" s="65">
        <v>0.41666666666666669</v>
      </c>
      <c r="C632" s="65">
        <v>0</v>
      </c>
      <c r="D632" s="64" t="s">
        <v>1928</v>
      </c>
      <c r="E632" s="64" t="s">
        <v>63</v>
      </c>
      <c r="F632" s="64" t="s">
        <v>3</v>
      </c>
    </row>
    <row r="633" spans="1:6" ht="25.5" x14ac:dyDescent="0.25">
      <c r="A633" s="64" t="s">
        <v>253</v>
      </c>
      <c r="B633" s="65">
        <v>0.41666666666666669</v>
      </c>
      <c r="C633" s="65">
        <v>1.8333333333333333</v>
      </c>
      <c r="D633" s="64" t="s">
        <v>254</v>
      </c>
      <c r="E633" s="64" t="s">
        <v>63</v>
      </c>
      <c r="F633" s="64" t="s">
        <v>15</v>
      </c>
    </row>
    <row r="634" spans="1:6" ht="25.5" x14ac:dyDescent="0.25">
      <c r="A634" s="64" t="s">
        <v>73</v>
      </c>
      <c r="B634" s="65">
        <v>0.41666666666666669</v>
      </c>
      <c r="C634" s="65">
        <v>0.16666666666666669</v>
      </c>
      <c r="D634" s="64" t="s">
        <v>74</v>
      </c>
      <c r="E634" s="64" t="s">
        <v>63</v>
      </c>
      <c r="F634" s="64" t="s">
        <v>15</v>
      </c>
    </row>
    <row r="635" spans="1:6" ht="25.5" x14ac:dyDescent="0.25">
      <c r="A635" s="64" t="s">
        <v>259</v>
      </c>
      <c r="B635" s="65">
        <v>0.41666666666666669</v>
      </c>
      <c r="C635" s="65">
        <v>0.16666666666666669</v>
      </c>
      <c r="D635" s="64" t="s">
        <v>260</v>
      </c>
      <c r="E635" s="64" t="s">
        <v>63</v>
      </c>
      <c r="F635" s="64" t="s">
        <v>15</v>
      </c>
    </row>
    <row r="636" spans="1:6" ht="25.5" x14ac:dyDescent="0.25">
      <c r="A636" s="64" t="s">
        <v>1929</v>
      </c>
      <c r="B636" s="65">
        <v>0.41666666666666669</v>
      </c>
      <c r="C636" s="65">
        <v>0</v>
      </c>
      <c r="D636" s="64" t="s">
        <v>1930</v>
      </c>
      <c r="E636" s="64" t="s">
        <v>63</v>
      </c>
      <c r="F636" s="64" t="s">
        <v>15</v>
      </c>
    </row>
    <row r="637" spans="1:6" ht="25.5" x14ac:dyDescent="0.25">
      <c r="A637" s="64" t="s">
        <v>378</v>
      </c>
      <c r="B637" s="65">
        <v>0.41666666666666669</v>
      </c>
      <c r="C637" s="65">
        <v>0.41666666666666669</v>
      </c>
      <c r="D637" s="64" t="s">
        <v>379</v>
      </c>
      <c r="E637" s="64" t="s">
        <v>63</v>
      </c>
      <c r="F637" s="64" t="s">
        <v>15</v>
      </c>
    </row>
    <row r="638" spans="1:6" ht="25.5" x14ac:dyDescent="0.25">
      <c r="A638" s="64" t="s">
        <v>1931</v>
      </c>
      <c r="B638" s="65">
        <v>0.41666666666666669</v>
      </c>
      <c r="C638" s="65">
        <v>0</v>
      </c>
      <c r="D638" s="64" t="s">
        <v>1932</v>
      </c>
      <c r="E638" s="64" t="s">
        <v>63</v>
      </c>
      <c r="F638" s="64" t="s">
        <v>15</v>
      </c>
    </row>
    <row r="639" spans="1:6" ht="25.5" x14ac:dyDescent="0.25">
      <c r="A639" s="64" t="s">
        <v>1933</v>
      </c>
      <c r="B639" s="65">
        <v>0.41666666666666669</v>
      </c>
      <c r="C639" s="65">
        <v>0</v>
      </c>
      <c r="D639" s="64" t="s">
        <v>1934</v>
      </c>
      <c r="E639" s="64" t="s">
        <v>63</v>
      </c>
      <c r="F639" s="64" t="s">
        <v>15</v>
      </c>
    </row>
    <row r="640" spans="1:6" ht="25.5" x14ac:dyDescent="0.25">
      <c r="A640" s="64" t="s">
        <v>883</v>
      </c>
      <c r="B640" s="65">
        <v>0.41666666666666669</v>
      </c>
      <c r="C640" s="65">
        <v>8.3333333333333343E-2</v>
      </c>
      <c r="D640" s="64" t="s">
        <v>884</v>
      </c>
      <c r="E640" s="64" t="s">
        <v>63</v>
      </c>
      <c r="F640" s="64" t="s">
        <v>15</v>
      </c>
    </row>
    <row r="641" spans="1:6" x14ac:dyDescent="0.25">
      <c r="A641" s="64" t="s">
        <v>1935</v>
      </c>
      <c r="B641" s="65">
        <v>0.41666666666666669</v>
      </c>
      <c r="C641" s="65">
        <v>0</v>
      </c>
      <c r="D641" s="64" t="s">
        <v>1936</v>
      </c>
      <c r="E641" s="64" t="s">
        <v>110</v>
      </c>
      <c r="F641" s="64" t="s">
        <v>8</v>
      </c>
    </row>
    <row r="642" spans="1:6" ht="25.5" x14ac:dyDescent="0.25">
      <c r="A642" s="64" t="s">
        <v>885</v>
      </c>
      <c r="B642" s="65">
        <v>0.41666666666666669</v>
      </c>
      <c r="C642" s="65">
        <v>8.3333333333333343E-2</v>
      </c>
      <c r="D642" s="64" t="s">
        <v>886</v>
      </c>
      <c r="E642" s="64" t="s">
        <v>110</v>
      </c>
      <c r="F642" s="64" t="s">
        <v>5</v>
      </c>
    </row>
    <row r="643" spans="1:6" x14ac:dyDescent="0.25">
      <c r="A643" s="64" t="s">
        <v>1937</v>
      </c>
      <c r="B643" s="65">
        <v>0.41666666666666669</v>
      </c>
      <c r="C643" s="65">
        <v>0</v>
      </c>
      <c r="D643" s="64" t="s">
        <v>1938</v>
      </c>
      <c r="E643" s="64" t="s">
        <v>110</v>
      </c>
      <c r="F643" s="64" t="s">
        <v>5</v>
      </c>
    </row>
    <row r="644" spans="1:6" x14ac:dyDescent="0.25">
      <c r="A644" s="64" t="s">
        <v>1939</v>
      </c>
      <c r="B644" s="65">
        <v>0.41666666666666669</v>
      </c>
      <c r="C644" s="65">
        <v>0</v>
      </c>
      <c r="D644" s="64" t="s">
        <v>1940</v>
      </c>
      <c r="E644" s="64" t="s">
        <v>110</v>
      </c>
      <c r="F644" s="64" t="s">
        <v>5</v>
      </c>
    </row>
    <row r="645" spans="1:6" x14ac:dyDescent="0.25">
      <c r="A645" s="64" t="s">
        <v>1941</v>
      </c>
      <c r="B645" s="65">
        <v>0.41666666666666669</v>
      </c>
      <c r="C645" s="65">
        <v>0</v>
      </c>
      <c r="D645" s="64" t="s">
        <v>1942</v>
      </c>
      <c r="E645" s="64" t="s">
        <v>110</v>
      </c>
      <c r="F645" s="64" t="s">
        <v>6</v>
      </c>
    </row>
    <row r="646" spans="1:6" ht="25.5" x14ac:dyDescent="0.25">
      <c r="A646" s="64" t="s">
        <v>1943</v>
      </c>
      <c r="B646" s="65">
        <v>0.41666666666666669</v>
      </c>
      <c r="C646" s="65">
        <v>0</v>
      </c>
      <c r="D646" s="64" t="s">
        <v>1944</v>
      </c>
      <c r="E646" s="64" t="s">
        <v>110</v>
      </c>
      <c r="F646" s="64" t="s">
        <v>4</v>
      </c>
    </row>
    <row r="647" spans="1:6" x14ac:dyDescent="0.25">
      <c r="A647" s="64" t="s">
        <v>1945</v>
      </c>
      <c r="B647" s="65">
        <v>0.41666666666666669</v>
      </c>
      <c r="C647" s="65">
        <v>0</v>
      </c>
      <c r="D647" s="64" t="s">
        <v>1946</v>
      </c>
      <c r="E647" s="64" t="s">
        <v>111</v>
      </c>
      <c r="F647" s="64" t="s">
        <v>4</v>
      </c>
    </row>
    <row r="648" spans="1:6" ht="25.5" x14ac:dyDescent="0.25">
      <c r="A648" s="64" t="s">
        <v>356</v>
      </c>
      <c r="B648" s="65">
        <v>0.41666666666666669</v>
      </c>
      <c r="C648" s="65">
        <v>1.5833333333333335</v>
      </c>
      <c r="D648" s="64" t="s">
        <v>803</v>
      </c>
      <c r="E648" s="64" t="s">
        <v>111</v>
      </c>
      <c r="F648" s="64" t="s">
        <v>4</v>
      </c>
    </row>
    <row r="649" spans="1:6" ht="25.5" x14ac:dyDescent="0.25">
      <c r="A649" s="64" t="s">
        <v>525</v>
      </c>
      <c r="B649" s="65">
        <v>0.41666666666666669</v>
      </c>
      <c r="C649" s="65">
        <v>2.0833333333333335</v>
      </c>
      <c r="D649" s="64" t="s">
        <v>526</v>
      </c>
      <c r="E649" s="64" t="s">
        <v>110</v>
      </c>
      <c r="F649" s="64" t="s">
        <v>4</v>
      </c>
    </row>
    <row r="650" spans="1:6" ht="25.5" x14ac:dyDescent="0.25">
      <c r="A650" s="64" t="s">
        <v>812</v>
      </c>
      <c r="B650" s="65">
        <v>0.41666666666666669</v>
      </c>
      <c r="C650" s="65">
        <v>1.3333333333333335</v>
      </c>
      <c r="D650" s="64" t="s">
        <v>813</v>
      </c>
      <c r="E650" s="64" t="s">
        <v>110</v>
      </c>
      <c r="F650" s="64" t="s">
        <v>5</v>
      </c>
    </row>
    <row r="651" spans="1:6" x14ac:dyDescent="0.25">
      <c r="A651" s="64" t="s">
        <v>1947</v>
      </c>
      <c r="B651" s="65">
        <v>0.33333333333333337</v>
      </c>
      <c r="C651" s="65">
        <v>0</v>
      </c>
      <c r="D651" s="64" t="s">
        <v>1948</v>
      </c>
      <c r="E651" s="64" t="s">
        <v>63</v>
      </c>
      <c r="F651" s="64" t="s">
        <v>3</v>
      </c>
    </row>
    <row r="652" spans="1:6" ht="25.5" x14ac:dyDescent="0.25">
      <c r="A652" s="64" t="s">
        <v>834</v>
      </c>
      <c r="B652" s="65">
        <v>0.33333333333333337</v>
      </c>
      <c r="C652" s="65">
        <v>0.41666666666666669</v>
      </c>
      <c r="D652" s="64" t="s">
        <v>835</v>
      </c>
      <c r="E652" s="64" t="s">
        <v>63</v>
      </c>
      <c r="F652" s="64" t="s">
        <v>15</v>
      </c>
    </row>
    <row r="653" spans="1:6" ht="25.5" x14ac:dyDescent="0.25">
      <c r="A653" s="64" t="s">
        <v>71</v>
      </c>
      <c r="B653" s="65">
        <v>0.33333333333333337</v>
      </c>
      <c r="C653" s="65">
        <v>8.3333333333333343E-2</v>
      </c>
      <c r="D653" s="64" t="s">
        <v>72</v>
      </c>
      <c r="E653" s="64" t="s">
        <v>63</v>
      </c>
      <c r="F653" s="64" t="s">
        <v>15</v>
      </c>
    </row>
    <row r="654" spans="1:6" x14ac:dyDescent="0.25">
      <c r="A654" s="64" t="s">
        <v>1207</v>
      </c>
      <c r="B654" s="65">
        <v>0.33333333333333337</v>
      </c>
      <c r="C654" s="65">
        <v>0</v>
      </c>
      <c r="D654" s="64" t="s">
        <v>1208</v>
      </c>
      <c r="E654" s="64" t="s">
        <v>110</v>
      </c>
      <c r="F654" s="64" t="s">
        <v>2</v>
      </c>
    </row>
    <row r="655" spans="1:6" ht="38.25" x14ac:dyDescent="0.25">
      <c r="A655" s="64" t="s">
        <v>1949</v>
      </c>
      <c r="B655" s="65">
        <v>0.33333333333333337</v>
      </c>
      <c r="C655" s="65">
        <v>0</v>
      </c>
      <c r="D655" s="64" t="s">
        <v>1950</v>
      </c>
      <c r="E655" s="64" t="s">
        <v>110</v>
      </c>
      <c r="F655" s="64" t="s">
        <v>8</v>
      </c>
    </row>
    <row r="656" spans="1:6" ht="25.5" x14ac:dyDescent="0.25">
      <c r="A656" s="64" t="s">
        <v>1951</v>
      </c>
      <c r="B656" s="65">
        <v>0.33333333333333337</v>
      </c>
      <c r="C656" s="65">
        <v>0</v>
      </c>
      <c r="D656" s="64" t="s">
        <v>1952</v>
      </c>
      <c r="E656" s="64" t="s">
        <v>110</v>
      </c>
      <c r="F656" s="64" t="s">
        <v>8</v>
      </c>
    </row>
    <row r="657" spans="1:6" x14ac:dyDescent="0.25">
      <c r="A657" s="64" t="s">
        <v>1953</v>
      </c>
      <c r="B657" s="65">
        <v>0.33333333333333337</v>
      </c>
      <c r="C657" s="65">
        <v>0</v>
      </c>
      <c r="D657" s="64" t="s">
        <v>1954</v>
      </c>
      <c r="E657" s="64" t="s">
        <v>110</v>
      </c>
      <c r="F657" s="64" t="s">
        <v>8</v>
      </c>
    </row>
    <row r="658" spans="1:6" ht="25.5" x14ac:dyDescent="0.25">
      <c r="A658" s="64" t="s">
        <v>1955</v>
      </c>
      <c r="B658" s="65">
        <v>0.33333333333333337</v>
      </c>
      <c r="C658" s="65">
        <v>0</v>
      </c>
      <c r="D658" s="64" t="s">
        <v>1956</v>
      </c>
      <c r="E658" s="64" t="s">
        <v>110</v>
      </c>
      <c r="F658" s="64" t="s">
        <v>8</v>
      </c>
    </row>
    <row r="659" spans="1:6" ht="25.5" x14ac:dyDescent="0.25">
      <c r="A659" s="64" t="s">
        <v>1957</v>
      </c>
      <c r="B659" s="65">
        <v>0.33333333333333337</v>
      </c>
      <c r="C659" s="65">
        <v>0</v>
      </c>
      <c r="D659" s="64" t="s">
        <v>1958</v>
      </c>
      <c r="E659" s="64" t="s">
        <v>110</v>
      </c>
      <c r="F659" s="64" t="s">
        <v>5</v>
      </c>
    </row>
    <row r="660" spans="1:6" ht="25.5" x14ac:dyDescent="0.25">
      <c r="A660" s="64" t="s">
        <v>1959</v>
      </c>
      <c r="B660" s="65">
        <v>0.33333333333333337</v>
      </c>
      <c r="C660" s="65">
        <v>0</v>
      </c>
      <c r="D660" s="64" t="s">
        <v>22</v>
      </c>
      <c r="E660" s="64" t="s">
        <v>111</v>
      </c>
      <c r="F660" s="64" t="s">
        <v>6</v>
      </c>
    </row>
    <row r="661" spans="1:6" ht="25.5" x14ac:dyDescent="0.25">
      <c r="A661" s="64" t="s">
        <v>1960</v>
      </c>
      <c r="B661" s="65">
        <v>0.33333333333333337</v>
      </c>
      <c r="C661" s="65">
        <v>0</v>
      </c>
      <c r="D661" s="64" t="s">
        <v>1961</v>
      </c>
      <c r="E661" s="64" t="s">
        <v>110</v>
      </c>
      <c r="F661" s="64" t="s">
        <v>6</v>
      </c>
    </row>
    <row r="662" spans="1:6" x14ac:dyDescent="0.25">
      <c r="A662" s="64" t="s">
        <v>530</v>
      </c>
      <c r="B662" s="65">
        <v>0.33333333333333337</v>
      </c>
      <c r="C662" s="65">
        <v>0.25</v>
      </c>
      <c r="D662" s="64" t="s">
        <v>531</v>
      </c>
      <c r="E662" s="64" t="s">
        <v>110</v>
      </c>
      <c r="F662" s="64" t="s">
        <v>6</v>
      </c>
    </row>
    <row r="663" spans="1:6" ht="25.5" x14ac:dyDescent="0.25">
      <c r="A663" s="64" t="s">
        <v>1962</v>
      </c>
      <c r="B663" s="65">
        <v>0.33333333333333337</v>
      </c>
      <c r="C663" s="65">
        <v>0</v>
      </c>
      <c r="D663" s="64" t="s">
        <v>1963</v>
      </c>
      <c r="E663" s="64" t="s">
        <v>111</v>
      </c>
      <c r="F663" s="64" t="s">
        <v>5</v>
      </c>
    </row>
    <row r="664" spans="1:6" ht="25.5" x14ac:dyDescent="0.25">
      <c r="A664" s="64" t="s">
        <v>1964</v>
      </c>
      <c r="B664" s="65">
        <v>0.33333333333333337</v>
      </c>
      <c r="C664" s="65">
        <v>0</v>
      </c>
      <c r="D664" s="64" t="s">
        <v>1965</v>
      </c>
      <c r="E664" s="64" t="s">
        <v>110</v>
      </c>
      <c r="F664" s="64" t="s">
        <v>4</v>
      </c>
    </row>
    <row r="665" spans="1:6" x14ac:dyDescent="0.25">
      <c r="A665" s="64" t="s">
        <v>447</v>
      </c>
      <c r="B665" s="65">
        <v>0.33333333333333337</v>
      </c>
      <c r="C665" s="65">
        <v>7.166666666666667</v>
      </c>
      <c r="D665" s="64" t="s">
        <v>598</v>
      </c>
      <c r="E665" s="64" t="s">
        <v>110</v>
      </c>
      <c r="F665" s="64" t="s">
        <v>4</v>
      </c>
    </row>
    <row r="666" spans="1:6" x14ac:dyDescent="0.25">
      <c r="A666" s="64" t="s">
        <v>1966</v>
      </c>
      <c r="B666" s="65">
        <v>0.33333333333333337</v>
      </c>
      <c r="C666" s="65">
        <v>0</v>
      </c>
      <c r="D666" s="64" t="s">
        <v>1967</v>
      </c>
      <c r="E666" s="64" t="s">
        <v>110</v>
      </c>
      <c r="F666" s="64" t="s">
        <v>4</v>
      </c>
    </row>
    <row r="667" spans="1:6" x14ac:dyDescent="0.25">
      <c r="A667" s="64" t="s">
        <v>1968</v>
      </c>
      <c r="B667" s="65">
        <v>0.33333333333333337</v>
      </c>
      <c r="C667" s="65">
        <v>0</v>
      </c>
      <c r="D667" s="64" t="s">
        <v>1969</v>
      </c>
      <c r="E667" s="64" t="s">
        <v>110</v>
      </c>
      <c r="F667" s="64" t="s">
        <v>4</v>
      </c>
    </row>
    <row r="668" spans="1:6" x14ac:dyDescent="0.25">
      <c r="A668" s="64" t="s">
        <v>1970</v>
      </c>
      <c r="B668" s="65">
        <v>0.25</v>
      </c>
      <c r="C668" s="65">
        <v>0</v>
      </c>
      <c r="D668" s="64" t="s">
        <v>1971</v>
      </c>
      <c r="E668" s="64" t="s">
        <v>63</v>
      </c>
      <c r="F668" s="64" t="s">
        <v>3</v>
      </c>
    </row>
    <row r="669" spans="1:6" x14ac:dyDescent="0.25">
      <c r="A669" s="64" t="s">
        <v>1972</v>
      </c>
      <c r="B669" s="65">
        <v>0.25</v>
      </c>
      <c r="C669" s="65">
        <v>0</v>
      </c>
      <c r="D669" s="64" t="s">
        <v>1973</v>
      </c>
      <c r="E669" s="64" t="s">
        <v>63</v>
      </c>
      <c r="F669" s="64" t="s">
        <v>3</v>
      </c>
    </row>
    <row r="670" spans="1:6" x14ac:dyDescent="0.25">
      <c r="A670" s="64" t="s">
        <v>679</v>
      </c>
      <c r="B670" s="65">
        <v>0.25</v>
      </c>
      <c r="C670" s="65">
        <v>153.33333333333334</v>
      </c>
      <c r="D670" s="64" t="s">
        <v>680</v>
      </c>
      <c r="E670" s="64" t="s">
        <v>63</v>
      </c>
      <c r="F670" s="64" t="s">
        <v>3</v>
      </c>
    </row>
    <row r="671" spans="1:6" x14ac:dyDescent="0.25">
      <c r="A671" s="64" t="s">
        <v>1974</v>
      </c>
      <c r="B671" s="65">
        <v>0.25</v>
      </c>
      <c r="C671" s="65">
        <v>0</v>
      </c>
      <c r="D671" s="64" t="s">
        <v>1975</v>
      </c>
      <c r="E671" s="64" t="s">
        <v>111</v>
      </c>
      <c r="F671" s="64" t="s">
        <v>2</v>
      </c>
    </row>
    <row r="672" spans="1:6" x14ac:dyDescent="0.25">
      <c r="A672" s="64" t="s">
        <v>1976</v>
      </c>
      <c r="B672" s="65">
        <v>0.25</v>
      </c>
      <c r="C672" s="65">
        <v>0</v>
      </c>
      <c r="D672" s="64" t="s">
        <v>1977</v>
      </c>
      <c r="E672" s="64" t="s">
        <v>110</v>
      </c>
      <c r="F672" s="64" t="s">
        <v>2</v>
      </c>
    </row>
    <row r="673" spans="1:6" ht="25.5" x14ac:dyDescent="0.25">
      <c r="A673" s="64" t="s">
        <v>1978</v>
      </c>
      <c r="B673" s="65">
        <v>0.25</v>
      </c>
      <c r="C673" s="65">
        <v>0</v>
      </c>
      <c r="D673" s="64" t="s">
        <v>1979</v>
      </c>
      <c r="E673" s="64" t="s">
        <v>110</v>
      </c>
      <c r="F673" s="64" t="s">
        <v>2</v>
      </c>
    </row>
    <row r="674" spans="1:6" ht="25.5" x14ac:dyDescent="0.25">
      <c r="A674" s="64" t="s">
        <v>830</v>
      </c>
      <c r="B674" s="65">
        <v>0.25</v>
      </c>
      <c r="C674" s="65">
        <v>0.58333333333333337</v>
      </c>
      <c r="D674" s="64" t="s">
        <v>831</v>
      </c>
      <c r="E674" s="64" t="s">
        <v>63</v>
      </c>
      <c r="F674" s="64" t="s">
        <v>15</v>
      </c>
    </row>
    <row r="675" spans="1:6" ht="25.5" x14ac:dyDescent="0.25">
      <c r="A675" s="64" t="s">
        <v>1980</v>
      </c>
      <c r="B675" s="65">
        <v>0.25</v>
      </c>
      <c r="C675" s="65">
        <v>0</v>
      </c>
      <c r="D675" s="64" t="s">
        <v>1981</v>
      </c>
      <c r="E675" s="64" t="s">
        <v>63</v>
      </c>
      <c r="F675" s="64" t="s">
        <v>15</v>
      </c>
    </row>
    <row r="676" spans="1:6" ht="25.5" x14ac:dyDescent="0.25">
      <c r="A676" s="64" t="s">
        <v>846</v>
      </c>
      <c r="B676" s="65">
        <v>0.25</v>
      </c>
      <c r="C676" s="65">
        <v>0.25</v>
      </c>
      <c r="D676" s="64" t="s">
        <v>847</v>
      </c>
      <c r="E676" s="64" t="s">
        <v>63</v>
      </c>
      <c r="F676" s="64" t="s">
        <v>15</v>
      </c>
    </row>
    <row r="677" spans="1:6" ht="25.5" x14ac:dyDescent="0.25">
      <c r="A677" s="64" t="s">
        <v>533</v>
      </c>
      <c r="B677" s="65">
        <v>0.25</v>
      </c>
      <c r="C677" s="65">
        <v>0.58333333333333337</v>
      </c>
      <c r="D677" s="64" t="s">
        <v>534</v>
      </c>
      <c r="E677" s="64" t="s">
        <v>63</v>
      </c>
      <c r="F677" s="64" t="s">
        <v>15</v>
      </c>
    </row>
    <row r="678" spans="1:6" ht="25.5" x14ac:dyDescent="0.25">
      <c r="A678" s="64" t="s">
        <v>84</v>
      </c>
      <c r="B678" s="65">
        <v>0.25</v>
      </c>
      <c r="C678" s="65">
        <v>0.16666666666666669</v>
      </c>
      <c r="D678" s="64" t="s">
        <v>85</v>
      </c>
      <c r="E678" s="64" t="s">
        <v>63</v>
      </c>
      <c r="F678" s="64" t="s">
        <v>15</v>
      </c>
    </row>
    <row r="679" spans="1:6" ht="25.5" x14ac:dyDescent="0.25">
      <c r="A679" s="64" t="s">
        <v>520</v>
      </c>
      <c r="B679" s="65">
        <v>0.25</v>
      </c>
      <c r="C679" s="65">
        <v>1.9166666666666667</v>
      </c>
      <c r="D679" s="64" t="s">
        <v>521</v>
      </c>
      <c r="E679" s="64" t="s">
        <v>63</v>
      </c>
      <c r="F679" s="64" t="s">
        <v>15</v>
      </c>
    </row>
    <row r="680" spans="1:6" ht="25.5" x14ac:dyDescent="0.25">
      <c r="A680" s="64" t="s">
        <v>68</v>
      </c>
      <c r="B680" s="65">
        <v>0.25</v>
      </c>
      <c r="C680" s="65">
        <v>0.25</v>
      </c>
      <c r="D680" s="64" t="s">
        <v>69</v>
      </c>
      <c r="E680" s="64" t="s">
        <v>63</v>
      </c>
      <c r="F680" s="64" t="s">
        <v>15</v>
      </c>
    </row>
    <row r="681" spans="1:6" ht="25.5" x14ac:dyDescent="0.25">
      <c r="A681" s="64" t="s">
        <v>1982</v>
      </c>
      <c r="B681" s="65">
        <v>0.25</v>
      </c>
      <c r="C681" s="65">
        <v>0</v>
      </c>
      <c r="D681" s="64" t="s">
        <v>1983</v>
      </c>
      <c r="E681" s="64" t="s">
        <v>63</v>
      </c>
      <c r="F681" s="64" t="s">
        <v>15</v>
      </c>
    </row>
    <row r="682" spans="1:6" ht="25.5" x14ac:dyDescent="0.25">
      <c r="A682" s="64" t="s">
        <v>1984</v>
      </c>
      <c r="B682" s="65">
        <v>0.25</v>
      </c>
      <c r="C682" s="65">
        <v>0</v>
      </c>
      <c r="D682" s="64" t="s">
        <v>1985</v>
      </c>
      <c r="E682" s="64" t="s">
        <v>63</v>
      </c>
      <c r="F682" s="64" t="s">
        <v>15</v>
      </c>
    </row>
    <row r="683" spans="1:6" ht="25.5" x14ac:dyDescent="0.25">
      <c r="A683" s="64" t="s">
        <v>1986</v>
      </c>
      <c r="B683" s="65">
        <v>0.25</v>
      </c>
      <c r="C683" s="65">
        <v>0</v>
      </c>
      <c r="D683" s="64" t="s">
        <v>1987</v>
      </c>
      <c r="E683" s="64" t="s">
        <v>63</v>
      </c>
      <c r="F683" s="64" t="s">
        <v>15</v>
      </c>
    </row>
    <row r="684" spans="1:6" ht="25.5" x14ac:dyDescent="0.25">
      <c r="A684" s="64" t="s">
        <v>879</v>
      </c>
      <c r="B684" s="65">
        <v>0.25</v>
      </c>
      <c r="C684" s="65">
        <v>8.3333333333333343E-2</v>
      </c>
      <c r="D684" s="64" t="s">
        <v>880</v>
      </c>
      <c r="E684" s="64" t="s">
        <v>63</v>
      </c>
      <c r="F684" s="64" t="s">
        <v>15</v>
      </c>
    </row>
    <row r="685" spans="1:6" ht="25.5" x14ac:dyDescent="0.25">
      <c r="A685" s="64" t="s">
        <v>1988</v>
      </c>
      <c r="B685" s="65">
        <v>0.25</v>
      </c>
      <c r="C685" s="65">
        <v>0</v>
      </c>
      <c r="D685" s="64" t="s">
        <v>1989</v>
      </c>
      <c r="E685" s="64" t="s">
        <v>63</v>
      </c>
      <c r="F685" s="64" t="s">
        <v>15</v>
      </c>
    </row>
    <row r="686" spans="1:6" x14ac:dyDescent="0.25">
      <c r="A686" s="64" t="s">
        <v>753</v>
      </c>
      <c r="B686" s="65">
        <v>0.25</v>
      </c>
      <c r="C686" s="65">
        <v>8.5833333333333339</v>
      </c>
      <c r="D686" s="64" t="s">
        <v>754</v>
      </c>
      <c r="E686" s="64" t="s">
        <v>110</v>
      </c>
      <c r="F686" s="64" t="s">
        <v>2</v>
      </c>
    </row>
    <row r="687" spans="1:6" ht="25.5" x14ac:dyDescent="0.25">
      <c r="A687" s="64" t="s">
        <v>1990</v>
      </c>
      <c r="B687" s="65">
        <v>0.25</v>
      </c>
      <c r="C687" s="65">
        <v>0</v>
      </c>
      <c r="D687" s="64" t="s">
        <v>1991</v>
      </c>
      <c r="E687" s="64" t="s">
        <v>110</v>
      </c>
      <c r="F687" s="64" t="s">
        <v>8</v>
      </c>
    </row>
    <row r="688" spans="1:6" x14ac:dyDescent="0.25">
      <c r="A688" s="64" t="s">
        <v>1992</v>
      </c>
      <c r="B688" s="65">
        <v>0.25</v>
      </c>
      <c r="C688" s="65">
        <v>0</v>
      </c>
      <c r="D688" s="64" t="s">
        <v>1993</v>
      </c>
      <c r="E688" s="64" t="s">
        <v>110</v>
      </c>
      <c r="F688" s="64" t="s">
        <v>5</v>
      </c>
    </row>
    <row r="689" spans="1:6" x14ac:dyDescent="0.25">
      <c r="A689" s="64" t="s">
        <v>1994</v>
      </c>
      <c r="B689" s="65">
        <v>0.25</v>
      </c>
      <c r="C689" s="65">
        <v>0</v>
      </c>
      <c r="D689" s="64" t="s">
        <v>1995</v>
      </c>
      <c r="E689" s="64" t="s">
        <v>110</v>
      </c>
      <c r="F689" s="64" t="s">
        <v>5</v>
      </c>
    </row>
    <row r="690" spans="1:6" x14ac:dyDescent="0.25">
      <c r="A690" s="64" t="s">
        <v>1996</v>
      </c>
      <c r="B690" s="65">
        <v>0.25</v>
      </c>
      <c r="C690" s="65">
        <v>0</v>
      </c>
      <c r="D690" s="64" t="s">
        <v>1997</v>
      </c>
      <c r="E690" s="64" t="s">
        <v>110</v>
      </c>
      <c r="F690" s="64" t="s">
        <v>5</v>
      </c>
    </row>
    <row r="691" spans="1:6" x14ac:dyDescent="0.25">
      <c r="A691" s="64" t="s">
        <v>824</v>
      </c>
      <c r="B691" s="65">
        <v>0.25</v>
      </c>
      <c r="C691" s="65">
        <v>0.83333333333333337</v>
      </c>
      <c r="D691" s="64" t="s">
        <v>825</v>
      </c>
      <c r="E691" s="64" t="s">
        <v>110</v>
      </c>
      <c r="F691" s="64" t="s">
        <v>5</v>
      </c>
    </row>
    <row r="692" spans="1:6" ht="25.5" x14ac:dyDescent="0.25">
      <c r="A692" s="64" t="s">
        <v>1998</v>
      </c>
      <c r="B692" s="65">
        <v>0.25</v>
      </c>
      <c r="C692" s="65">
        <v>0</v>
      </c>
      <c r="D692" s="64" t="s">
        <v>1999</v>
      </c>
      <c r="E692" s="64" t="s">
        <v>111</v>
      </c>
      <c r="F692" s="64" t="s">
        <v>6</v>
      </c>
    </row>
    <row r="693" spans="1:6" ht="25.5" x14ac:dyDescent="0.25">
      <c r="A693" s="64" t="s">
        <v>2000</v>
      </c>
      <c r="B693" s="65">
        <v>0.25</v>
      </c>
      <c r="C693" s="65">
        <v>0</v>
      </c>
      <c r="D693" s="64" t="s">
        <v>2001</v>
      </c>
      <c r="E693" s="64" t="s">
        <v>110</v>
      </c>
      <c r="F693" s="64" t="s">
        <v>6</v>
      </c>
    </row>
    <row r="694" spans="1:6" x14ac:dyDescent="0.25">
      <c r="A694" s="64" t="s">
        <v>2002</v>
      </c>
      <c r="B694" s="65">
        <v>0.25</v>
      </c>
      <c r="C694" s="65">
        <v>0</v>
      </c>
      <c r="D694" s="64" t="s">
        <v>2003</v>
      </c>
      <c r="E694" s="64" t="s">
        <v>110</v>
      </c>
      <c r="F694" s="64" t="s">
        <v>6</v>
      </c>
    </row>
    <row r="695" spans="1:6" x14ac:dyDescent="0.25">
      <c r="A695" s="64" t="s">
        <v>2004</v>
      </c>
      <c r="B695" s="65">
        <v>0.25</v>
      </c>
      <c r="C695" s="65">
        <v>0</v>
      </c>
      <c r="D695" s="64" t="s">
        <v>2005</v>
      </c>
      <c r="E695" s="64" t="s">
        <v>110</v>
      </c>
      <c r="F695" s="64" t="s">
        <v>6</v>
      </c>
    </row>
    <row r="696" spans="1:6" ht="25.5" x14ac:dyDescent="0.25">
      <c r="A696" s="64" t="s">
        <v>532</v>
      </c>
      <c r="B696" s="65">
        <v>0.25</v>
      </c>
      <c r="C696" s="65">
        <v>6.75</v>
      </c>
      <c r="D696" s="64" t="s">
        <v>763</v>
      </c>
      <c r="E696" s="64" t="s">
        <v>110</v>
      </c>
      <c r="F696" s="64" t="s">
        <v>6</v>
      </c>
    </row>
    <row r="697" spans="1:6" x14ac:dyDescent="0.25">
      <c r="A697" s="64" t="s">
        <v>728</v>
      </c>
      <c r="B697" s="65">
        <v>0.25</v>
      </c>
      <c r="C697" s="65">
        <v>17.083333333333332</v>
      </c>
      <c r="D697" s="64" t="s">
        <v>729</v>
      </c>
      <c r="E697" s="64" t="s">
        <v>110</v>
      </c>
      <c r="F697" s="64" t="s">
        <v>5</v>
      </c>
    </row>
    <row r="698" spans="1:6" ht="25.5" x14ac:dyDescent="0.25">
      <c r="A698" s="64" t="s">
        <v>2006</v>
      </c>
      <c r="B698" s="65">
        <v>0.25</v>
      </c>
      <c r="C698" s="65">
        <v>0</v>
      </c>
      <c r="D698" s="64" t="s">
        <v>2007</v>
      </c>
      <c r="E698" s="64" t="s">
        <v>110</v>
      </c>
      <c r="F698" s="64" t="s">
        <v>4</v>
      </c>
    </row>
    <row r="699" spans="1:6" ht="25.5" x14ac:dyDescent="0.25">
      <c r="A699" s="64" t="s">
        <v>2008</v>
      </c>
      <c r="B699" s="65">
        <v>0.25</v>
      </c>
      <c r="C699" s="65">
        <v>0</v>
      </c>
      <c r="D699" s="64" t="s">
        <v>2009</v>
      </c>
      <c r="E699" s="64" t="s">
        <v>111</v>
      </c>
      <c r="F699" s="64" t="s">
        <v>4</v>
      </c>
    </row>
    <row r="700" spans="1:6" ht="25.5" x14ac:dyDescent="0.25">
      <c r="A700" s="64" t="s">
        <v>2010</v>
      </c>
      <c r="B700" s="65">
        <v>0.25</v>
      </c>
      <c r="C700" s="65">
        <v>0</v>
      </c>
      <c r="D700" s="64" t="s">
        <v>2011</v>
      </c>
      <c r="E700" s="64" t="s">
        <v>111</v>
      </c>
      <c r="F700" s="64" t="s">
        <v>4</v>
      </c>
    </row>
    <row r="701" spans="1:6" x14ac:dyDescent="0.25">
      <c r="A701" s="64" t="s">
        <v>2012</v>
      </c>
      <c r="B701" s="65">
        <v>0.16666666666666669</v>
      </c>
      <c r="C701" s="65">
        <v>0</v>
      </c>
      <c r="D701" s="64" t="s">
        <v>2013</v>
      </c>
      <c r="E701" s="64" t="s">
        <v>63</v>
      </c>
      <c r="F701" s="64" t="s">
        <v>3</v>
      </c>
    </row>
    <row r="702" spans="1:6" x14ac:dyDescent="0.25">
      <c r="A702" s="64" t="s">
        <v>859</v>
      </c>
      <c r="B702" s="65">
        <v>0.16666666666666669</v>
      </c>
      <c r="C702" s="65">
        <v>0.16666666666666669</v>
      </c>
      <c r="D702" s="64" t="s">
        <v>2014</v>
      </c>
      <c r="E702" s="64" t="s">
        <v>63</v>
      </c>
      <c r="F702" s="64" t="s">
        <v>3</v>
      </c>
    </row>
    <row r="703" spans="1:6" x14ac:dyDescent="0.25">
      <c r="A703" s="64" t="s">
        <v>2015</v>
      </c>
      <c r="B703" s="65">
        <v>0.16666666666666669</v>
      </c>
      <c r="C703" s="65">
        <v>0</v>
      </c>
      <c r="D703" s="64" t="s">
        <v>2016</v>
      </c>
      <c r="E703" s="64" t="s">
        <v>110</v>
      </c>
      <c r="F703" s="64" t="s">
        <v>2</v>
      </c>
    </row>
    <row r="704" spans="1:6" x14ac:dyDescent="0.25">
      <c r="A704" s="64" t="s">
        <v>2017</v>
      </c>
      <c r="B704" s="65">
        <v>0.16666666666666669</v>
      </c>
      <c r="C704" s="65">
        <v>0</v>
      </c>
      <c r="D704" s="64" t="s">
        <v>2018</v>
      </c>
      <c r="E704" s="64" t="s">
        <v>110</v>
      </c>
      <c r="F704" s="64" t="s">
        <v>2</v>
      </c>
    </row>
    <row r="705" spans="1:6" x14ac:dyDescent="0.25">
      <c r="A705" s="64" t="s">
        <v>2019</v>
      </c>
      <c r="B705" s="65">
        <v>0.16666666666666669</v>
      </c>
      <c r="C705" s="65">
        <v>0</v>
      </c>
      <c r="D705" s="64" t="s">
        <v>2020</v>
      </c>
      <c r="E705" s="64" t="s">
        <v>111</v>
      </c>
      <c r="F705" s="64" t="s">
        <v>2</v>
      </c>
    </row>
    <row r="706" spans="1:6" ht="25.5" x14ac:dyDescent="0.25">
      <c r="A706" s="64" t="s">
        <v>844</v>
      </c>
      <c r="B706" s="65">
        <v>0.16666666666666669</v>
      </c>
      <c r="C706" s="65">
        <v>0.25</v>
      </c>
      <c r="D706" s="64" t="s">
        <v>845</v>
      </c>
      <c r="E706" s="64" t="s">
        <v>63</v>
      </c>
      <c r="F706" s="64" t="s">
        <v>15</v>
      </c>
    </row>
    <row r="707" spans="1:6" ht="25.5" x14ac:dyDescent="0.25">
      <c r="A707" s="64" t="s">
        <v>2021</v>
      </c>
      <c r="B707" s="65">
        <v>0.16666666666666669</v>
      </c>
      <c r="C707" s="65">
        <v>0</v>
      </c>
      <c r="D707" s="64" t="s">
        <v>2022</v>
      </c>
      <c r="E707" s="64" t="s">
        <v>63</v>
      </c>
      <c r="F707" s="64" t="s">
        <v>15</v>
      </c>
    </row>
    <row r="708" spans="1:6" ht="25.5" x14ac:dyDescent="0.25">
      <c r="A708" s="64" t="s">
        <v>517</v>
      </c>
      <c r="B708" s="65">
        <v>0.16666666666666669</v>
      </c>
      <c r="C708" s="65">
        <v>0.33333333333333337</v>
      </c>
      <c r="D708" s="64" t="s">
        <v>518</v>
      </c>
      <c r="E708" s="64" t="s">
        <v>63</v>
      </c>
      <c r="F708" s="64" t="s">
        <v>15</v>
      </c>
    </row>
    <row r="709" spans="1:6" ht="25.5" x14ac:dyDescent="0.25">
      <c r="A709" s="64" t="s">
        <v>2023</v>
      </c>
      <c r="B709" s="65">
        <v>0.16666666666666669</v>
      </c>
      <c r="C709" s="65">
        <v>0</v>
      </c>
      <c r="D709" s="64" t="s">
        <v>2024</v>
      </c>
      <c r="E709" s="64" t="s">
        <v>63</v>
      </c>
      <c r="F709" s="64" t="s">
        <v>15</v>
      </c>
    </row>
    <row r="710" spans="1:6" ht="25.5" x14ac:dyDescent="0.25">
      <c r="A710" s="64" t="s">
        <v>866</v>
      </c>
      <c r="B710" s="65">
        <v>0.16666666666666669</v>
      </c>
      <c r="C710" s="65">
        <v>0.16666666666666669</v>
      </c>
      <c r="D710" s="64" t="s">
        <v>867</v>
      </c>
      <c r="E710" s="64" t="s">
        <v>63</v>
      </c>
      <c r="F710" s="64" t="s">
        <v>15</v>
      </c>
    </row>
    <row r="711" spans="1:6" ht="25.5" x14ac:dyDescent="0.25">
      <c r="A711" s="64" t="s">
        <v>59</v>
      </c>
      <c r="B711" s="65">
        <v>0.16666666666666669</v>
      </c>
      <c r="C711" s="65">
        <v>0.83333333333333337</v>
      </c>
      <c r="D711" s="64" t="s">
        <v>60</v>
      </c>
      <c r="E711" s="64" t="s">
        <v>63</v>
      </c>
      <c r="F711" s="64" t="s">
        <v>15</v>
      </c>
    </row>
    <row r="712" spans="1:6" ht="25.5" x14ac:dyDescent="0.25">
      <c r="A712" s="64" t="s">
        <v>877</v>
      </c>
      <c r="B712" s="65">
        <v>0.16666666666666669</v>
      </c>
      <c r="C712" s="65">
        <v>8.3333333333333343E-2</v>
      </c>
      <c r="D712" s="64" t="s">
        <v>878</v>
      </c>
      <c r="E712" s="64" t="s">
        <v>63</v>
      </c>
      <c r="F712" s="64" t="s">
        <v>15</v>
      </c>
    </row>
    <row r="713" spans="1:6" ht="25.5" x14ac:dyDescent="0.25">
      <c r="A713" s="64" t="s">
        <v>2025</v>
      </c>
      <c r="B713" s="65">
        <v>0.16666666666666669</v>
      </c>
      <c r="C713" s="65">
        <v>0</v>
      </c>
      <c r="D713" s="64" t="s">
        <v>2026</v>
      </c>
      <c r="E713" s="64" t="s">
        <v>63</v>
      </c>
      <c r="F713" s="64" t="s">
        <v>15</v>
      </c>
    </row>
    <row r="714" spans="1:6" ht="25.5" x14ac:dyDescent="0.25">
      <c r="A714" s="64" t="s">
        <v>80</v>
      </c>
      <c r="B714" s="65">
        <v>0.16666666666666669</v>
      </c>
      <c r="C714" s="65">
        <v>0.66666666666666674</v>
      </c>
      <c r="D714" s="64" t="s">
        <v>81</v>
      </c>
      <c r="E714" s="64" t="s">
        <v>63</v>
      </c>
      <c r="F714" s="64" t="s">
        <v>15</v>
      </c>
    </row>
    <row r="715" spans="1:6" ht="25.5" x14ac:dyDescent="0.25">
      <c r="A715" s="64" t="s">
        <v>88</v>
      </c>
      <c r="B715" s="65">
        <v>0.16666666666666669</v>
      </c>
      <c r="C715" s="65">
        <v>2.4166666666666665</v>
      </c>
      <c r="D715" s="64" t="s">
        <v>89</v>
      </c>
      <c r="E715" s="64" t="s">
        <v>63</v>
      </c>
      <c r="F715" s="64" t="s">
        <v>15</v>
      </c>
    </row>
    <row r="716" spans="1:6" ht="25.5" x14ac:dyDescent="0.25">
      <c r="A716" s="64" t="s">
        <v>2027</v>
      </c>
      <c r="B716" s="65">
        <v>0.16666666666666669</v>
      </c>
      <c r="C716" s="65">
        <v>0</v>
      </c>
      <c r="D716" s="64" t="s">
        <v>2028</v>
      </c>
      <c r="E716" s="64" t="s">
        <v>63</v>
      </c>
      <c r="F716" s="64" t="s">
        <v>15</v>
      </c>
    </row>
    <row r="717" spans="1:6" ht="25.5" x14ac:dyDescent="0.25">
      <c r="A717" s="64" t="s">
        <v>66</v>
      </c>
      <c r="B717" s="65">
        <v>0.16666666666666669</v>
      </c>
      <c r="C717" s="65">
        <v>0.16666666666666669</v>
      </c>
      <c r="D717" s="64" t="s">
        <v>868</v>
      </c>
      <c r="E717" s="64" t="s">
        <v>63</v>
      </c>
      <c r="F717" s="64" t="s">
        <v>15</v>
      </c>
    </row>
    <row r="718" spans="1:6" ht="25.5" x14ac:dyDescent="0.25">
      <c r="A718" s="64" t="s">
        <v>340</v>
      </c>
      <c r="B718" s="65">
        <v>0.16666666666666669</v>
      </c>
      <c r="C718" s="65">
        <v>7.666666666666667</v>
      </c>
      <c r="D718" s="64" t="s">
        <v>341</v>
      </c>
      <c r="E718" s="64" t="s">
        <v>111</v>
      </c>
      <c r="F718" s="64" t="s">
        <v>190</v>
      </c>
    </row>
    <row r="719" spans="1:6" x14ac:dyDescent="0.25">
      <c r="A719" s="64" t="s">
        <v>361</v>
      </c>
      <c r="B719" s="65">
        <v>0.16666666666666669</v>
      </c>
      <c r="C719" s="65">
        <v>1.5</v>
      </c>
      <c r="D719" s="64" t="s">
        <v>362</v>
      </c>
      <c r="E719" s="64" t="s">
        <v>111</v>
      </c>
      <c r="F719" s="64" t="s">
        <v>2</v>
      </c>
    </row>
    <row r="720" spans="1:6" ht="25.5" x14ac:dyDescent="0.25">
      <c r="A720" s="64" t="s">
        <v>2029</v>
      </c>
      <c r="B720" s="65">
        <v>0.16666666666666669</v>
      </c>
      <c r="C720" s="65">
        <v>0</v>
      </c>
      <c r="D720" s="64" t="s">
        <v>2030</v>
      </c>
      <c r="E720" s="64" t="s">
        <v>111</v>
      </c>
      <c r="F720" s="64" t="s">
        <v>8</v>
      </c>
    </row>
    <row r="721" spans="1:6" ht="25.5" x14ac:dyDescent="0.25">
      <c r="A721" s="64" t="s">
        <v>2031</v>
      </c>
      <c r="B721" s="65">
        <v>0.16666666666666669</v>
      </c>
      <c r="C721" s="65">
        <v>0</v>
      </c>
      <c r="D721" s="64" t="s">
        <v>2032</v>
      </c>
      <c r="E721" s="64" t="s">
        <v>110</v>
      </c>
      <c r="F721" s="64" t="s">
        <v>8</v>
      </c>
    </row>
    <row r="722" spans="1:6" x14ac:dyDescent="0.25">
      <c r="A722" s="64" t="s">
        <v>2033</v>
      </c>
      <c r="B722" s="65">
        <v>0.16666666666666669</v>
      </c>
      <c r="C722" s="65">
        <v>0</v>
      </c>
      <c r="D722" s="64" t="s">
        <v>2034</v>
      </c>
      <c r="E722" s="64" t="s">
        <v>111</v>
      </c>
      <c r="F722" s="64" t="s">
        <v>5</v>
      </c>
    </row>
    <row r="723" spans="1:6" ht="25.5" x14ac:dyDescent="0.25">
      <c r="A723" s="64" t="s">
        <v>2035</v>
      </c>
      <c r="B723" s="65">
        <v>0.16666666666666669</v>
      </c>
      <c r="C723" s="65">
        <v>0</v>
      </c>
      <c r="D723" s="64" t="s">
        <v>2036</v>
      </c>
      <c r="E723" s="64" t="s">
        <v>110</v>
      </c>
      <c r="F723" s="64" t="s">
        <v>5</v>
      </c>
    </row>
    <row r="724" spans="1:6" ht="25.5" x14ac:dyDescent="0.25">
      <c r="A724" s="64" t="s">
        <v>2037</v>
      </c>
      <c r="B724" s="65">
        <v>0.16666666666666669</v>
      </c>
      <c r="C724" s="65">
        <v>0</v>
      </c>
      <c r="D724" s="64" t="s">
        <v>2038</v>
      </c>
      <c r="E724" s="64" t="s">
        <v>110</v>
      </c>
      <c r="F724" s="64" t="s">
        <v>5</v>
      </c>
    </row>
    <row r="725" spans="1:6" ht="25.5" x14ac:dyDescent="0.25">
      <c r="A725" s="64" t="s">
        <v>2039</v>
      </c>
      <c r="B725" s="65">
        <v>0.16666666666666669</v>
      </c>
      <c r="C725" s="65">
        <v>0</v>
      </c>
      <c r="D725" s="64" t="s">
        <v>2040</v>
      </c>
      <c r="E725" s="64" t="s">
        <v>110</v>
      </c>
      <c r="F725" s="64" t="s">
        <v>5</v>
      </c>
    </row>
    <row r="726" spans="1:6" ht="25.5" x14ac:dyDescent="0.25">
      <c r="A726" s="64" t="s">
        <v>2041</v>
      </c>
      <c r="B726" s="65">
        <v>0.16666666666666669</v>
      </c>
      <c r="C726" s="65">
        <v>0</v>
      </c>
      <c r="D726" s="64" t="s">
        <v>2042</v>
      </c>
      <c r="E726" s="64" t="s">
        <v>110</v>
      </c>
      <c r="F726" s="64" t="s">
        <v>5</v>
      </c>
    </row>
    <row r="727" spans="1:6" x14ac:dyDescent="0.25">
      <c r="A727" s="64" t="s">
        <v>2043</v>
      </c>
      <c r="B727" s="65">
        <v>0.16666666666666669</v>
      </c>
      <c r="C727" s="65">
        <v>0</v>
      </c>
      <c r="D727" s="64" t="s">
        <v>2044</v>
      </c>
      <c r="E727" s="64" t="s">
        <v>110</v>
      </c>
      <c r="F727" s="64" t="s">
        <v>5</v>
      </c>
    </row>
    <row r="728" spans="1:6" x14ac:dyDescent="0.25">
      <c r="A728" s="64" t="s">
        <v>2045</v>
      </c>
      <c r="B728" s="65">
        <v>0.16666666666666669</v>
      </c>
      <c r="C728" s="65">
        <v>0</v>
      </c>
      <c r="D728" s="64" t="s">
        <v>2046</v>
      </c>
      <c r="E728" s="64" t="s">
        <v>110</v>
      </c>
      <c r="F728" s="64" t="s">
        <v>5</v>
      </c>
    </row>
    <row r="729" spans="1:6" ht="25.5" x14ac:dyDescent="0.25">
      <c r="A729" s="64" t="s">
        <v>2047</v>
      </c>
      <c r="B729" s="65">
        <v>0.16666666666666669</v>
      </c>
      <c r="C729" s="65">
        <v>0</v>
      </c>
      <c r="D729" s="64" t="s">
        <v>2048</v>
      </c>
      <c r="E729" s="64" t="s">
        <v>110</v>
      </c>
      <c r="F729" s="64" t="s">
        <v>6</v>
      </c>
    </row>
    <row r="730" spans="1:6" ht="25.5" x14ac:dyDescent="0.25">
      <c r="A730" s="64" t="s">
        <v>2049</v>
      </c>
      <c r="B730" s="65">
        <v>0.16666666666666669</v>
      </c>
      <c r="C730" s="65">
        <v>0</v>
      </c>
      <c r="D730" s="64" t="s">
        <v>2050</v>
      </c>
      <c r="E730" s="64" t="s">
        <v>111</v>
      </c>
      <c r="F730" s="64" t="s">
        <v>6</v>
      </c>
    </row>
    <row r="731" spans="1:6" ht="25.5" x14ac:dyDescent="0.25">
      <c r="A731" s="64" t="s">
        <v>2051</v>
      </c>
      <c r="B731" s="65">
        <v>0.16666666666666669</v>
      </c>
      <c r="C731" s="65">
        <v>0</v>
      </c>
      <c r="D731" s="64" t="s">
        <v>2052</v>
      </c>
      <c r="E731" s="64" t="s">
        <v>111</v>
      </c>
      <c r="F731" s="64" t="s">
        <v>6</v>
      </c>
    </row>
    <row r="732" spans="1:6" ht="25.5" x14ac:dyDescent="0.25">
      <c r="A732" s="64" t="s">
        <v>2053</v>
      </c>
      <c r="B732" s="65">
        <v>0.16666666666666669</v>
      </c>
      <c r="C732" s="65">
        <v>0</v>
      </c>
      <c r="D732" s="64" t="s">
        <v>2054</v>
      </c>
      <c r="E732" s="64" t="s">
        <v>110</v>
      </c>
      <c r="F732" s="64" t="s">
        <v>4</v>
      </c>
    </row>
    <row r="733" spans="1:6" ht="25.5" x14ac:dyDescent="0.25">
      <c r="A733" s="64" t="s">
        <v>2055</v>
      </c>
      <c r="B733" s="65">
        <v>0.16666666666666669</v>
      </c>
      <c r="C733" s="65">
        <v>0</v>
      </c>
      <c r="D733" s="64" t="s">
        <v>2056</v>
      </c>
      <c r="E733" s="64" t="s">
        <v>110</v>
      </c>
      <c r="F733" s="64" t="s">
        <v>4</v>
      </c>
    </row>
    <row r="734" spans="1:6" ht="25.5" x14ac:dyDescent="0.25">
      <c r="A734" s="64" t="s">
        <v>2057</v>
      </c>
      <c r="B734" s="65">
        <v>0.16666666666666669</v>
      </c>
      <c r="C734" s="65">
        <v>0</v>
      </c>
      <c r="D734" s="64" t="s">
        <v>2058</v>
      </c>
      <c r="E734" s="64" t="s">
        <v>110</v>
      </c>
      <c r="F734" s="64" t="s">
        <v>4</v>
      </c>
    </row>
    <row r="735" spans="1:6" ht="25.5" x14ac:dyDescent="0.25">
      <c r="A735" s="64" t="s">
        <v>349</v>
      </c>
      <c r="B735" s="65">
        <v>0.16666666666666669</v>
      </c>
      <c r="C735" s="65">
        <v>0</v>
      </c>
      <c r="D735" s="64" t="s">
        <v>350</v>
      </c>
      <c r="E735" s="64" t="s">
        <v>111</v>
      </c>
      <c r="F735" s="64" t="s">
        <v>4</v>
      </c>
    </row>
    <row r="736" spans="1:6" ht="25.5" x14ac:dyDescent="0.25">
      <c r="A736" s="64" t="s">
        <v>792</v>
      </c>
      <c r="B736" s="65">
        <v>0.16666666666666669</v>
      </c>
      <c r="C736" s="65">
        <v>2.0833333333333335</v>
      </c>
      <c r="D736" s="64" t="s">
        <v>793</v>
      </c>
      <c r="E736" s="64" t="s">
        <v>111</v>
      </c>
      <c r="F736" s="64" t="s">
        <v>4</v>
      </c>
    </row>
    <row r="737" spans="1:6" x14ac:dyDescent="0.25">
      <c r="A737" s="64" t="s">
        <v>677</v>
      </c>
      <c r="B737" s="65">
        <v>8.3333333333333343E-2</v>
      </c>
      <c r="C737" s="65">
        <v>155.58333333333331</v>
      </c>
      <c r="D737" s="64" t="s">
        <v>678</v>
      </c>
      <c r="E737" s="64" t="s">
        <v>63</v>
      </c>
      <c r="F737" s="64" t="s">
        <v>3</v>
      </c>
    </row>
    <row r="738" spans="1:6" x14ac:dyDescent="0.25">
      <c r="A738" s="64" t="s">
        <v>2059</v>
      </c>
      <c r="B738" s="65">
        <v>8.3333333333333343E-2</v>
      </c>
      <c r="C738" s="65">
        <v>0</v>
      </c>
      <c r="D738" s="64" t="s">
        <v>2060</v>
      </c>
      <c r="E738" s="64" t="s">
        <v>63</v>
      </c>
      <c r="F738" s="64" t="s">
        <v>3</v>
      </c>
    </row>
    <row r="739" spans="1:6" ht="25.5" x14ac:dyDescent="0.25">
      <c r="A739" s="64" t="s">
        <v>2061</v>
      </c>
      <c r="B739" s="65">
        <v>8.3333333333333343E-2</v>
      </c>
      <c r="C739" s="65">
        <v>0</v>
      </c>
      <c r="D739" s="64" t="s">
        <v>2062</v>
      </c>
      <c r="E739" s="64" t="s">
        <v>110</v>
      </c>
      <c r="F739" s="64" t="s">
        <v>54</v>
      </c>
    </row>
    <row r="740" spans="1:6" ht="25.5" x14ac:dyDescent="0.25">
      <c r="A740" s="64" t="s">
        <v>2063</v>
      </c>
      <c r="B740" s="65">
        <v>8.3333333333333343E-2</v>
      </c>
      <c r="C740" s="65">
        <v>0</v>
      </c>
      <c r="D740" s="64" t="s">
        <v>2064</v>
      </c>
      <c r="E740" s="64" t="s">
        <v>110</v>
      </c>
      <c r="F740" s="64" t="s">
        <v>54</v>
      </c>
    </row>
    <row r="741" spans="1:6" x14ac:dyDescent="0.25">
      <c r="A741" s="64" t="s">
        <v>2065</v>
      </c>
      <c r="B741" s="65">
        <v>8.3333333333333343E-2</v>
      </c>
      <c r="C741" s="65">
        <v>0</v>
      </c>
      <c r="D741" s="64" t="s">
        <v>2066</v>
      </c>
      <c r="E741" s="64" t="s">
        <v>110</v>
      </c>
      <c r="F741" s="64" t="s">
        <v>2</v>
      </c>
    </row>
    <row r="742" spans="1:6" x14ac:dyDescent="0.25">
      <c r="A742" s="64" t="s">
        <v>2067</v>
      </c>
      <c r="B742" s="65">
        <v>8.3333333333333343E-2</v>
      </c>
      <c r="C742" s="65">
        <v>0</v>
      </c>
      <c r="D742" s="64" t="s">
        <v>2068</v>
      </c>
      <c r="E742" s="64" t="s">
        <v>111</v>
      </c>
      <c r="F742" s="64" t="s">
        <v>2</v>
      </c>
    </row>
    <row r="743" spans="1:6" x14ac:dyDescent="0.25">
      <c r="A743" s="64" t="s">
        <v>2069</v>
      </c>
      <c r="B743" s="65">
        <v>8.3333333333333343E-2</v>
      </c>
      <c r="C743" s="65">
        <v>0</v>
      </c>
      <c r="D743" s="64" t="s">
        <v>2070</v>
      </c>
      <c r="E743" s="64" t="s">
        <v>111</v>
      </c>
      <c r="F743" s="64" t="s">
        <v>2</v>
      </c>
    </row>
    <row r="744" spans="1:6" ht="25.5" x14ac:dyDescent="0.25">
      <c r="A744" s="64" t="s">
        <v>527</v>
      </c>
      <c r="B744" s="65">
        <v>8.3333333333333343E-2</v>
      </c>
      <c r="C744" s="65">
        <v>0.5</v>
      </c>
      <c r="D744" s="64" t="s">
        <v>528</v>
      </c>
      <c r="E744" s="64" t="s">
        <v>63</v>
      </c>
      <c r="F744" s="64" t="s">
        <v>15</v>
      </c>
    </row>
    <row r="745" spans="1:6" ht="25.5" x14ac:dyDescent="0.25">
      <c r="A745" s="64" t="s">
        <v>840</v>
      </c>
      <c r="B745" s="65">
        <v>8.3333333333333343E-2</v>
      </c>
      <c r="C745" s="65">
        <v>0.33333333333333337</v>
      </c>
      <c r="D745" s="64" t="s">
        <v>841</v>
      </c>
      <c r="E745" s="64" t="s">
        <v>63</v>
      </c>
      <c r="F745" s="64" t="s">
        <v>15</v>
      </c>
    </row>
    <row r="746" spans="1:6" ht="25.5" x14ac:dyDescent="0.25">
      <c r="A746" s="64" t="s">
        <v>864</v>
      </c>
      <c r="B746" s="65">
        <v>8.3333333333333343E-2</v>
      </c>
      <c r="C746" s="65">
        <v>0.16666666666666669</v>
      </c>
      <c r="D746" s="64" t="s">
        <v>865</v>
      </c>
      <c r="E746" s="64" t="s">
        <v>63</v>
      </c>
      <c r="F746" s="64" t="s">
        <v>15</v>
      </c>
    </row>
    <row r="747" spans="1:6" ht="25.5" x14ac:dyDescent="0.25">
      <c r="A747" s="64" t="s">
        <v>2071</v>
      </c>
      <c r="B747" s="65">
        <v>8.3333333333333343E-2</v>
      </c>
      <c r="C747" s="65">
        <v>0</v>
      </c>
      <c r="D747" s="64" t="s">
        <v>2072</v>
      </c>
      <c r="E747" s="64" t="s">
        <v>63</v>
      </c>
      <c r="F747" s="64" t="s">
        <v>15</v>
      </c>
    </row>
    <row r="748" spans="1:6" ht="25.5" x14ac:dyDescent="0.25">
      <c r="A748" s="64" t="s">
        <v>2073</v>
      </c>
      <c r="B748" s="65">
        <v>8.3333333333333343E-2</v>
      </c>
      <c r="C748" s="65">
        <v>0</v>
      </c>
      <c r="D748" s="64" t="s">
        <v>2074</v>
      </c>
      <c r="E748" s="64" t="s">
        <v>63</v>
      </c>
      <c r="F748" s="64" t="s">
        <v>15</v>
      </c>
    </row>
    <row r="749" spans="1:6" ht="25.5" x14ac:dyDescent="0.25">
      <c r="A749" s="64" t="s">
        <v>2075</v>
      </c>
      <c r="B749" s="65">
        <v>8.3333333333333343E-2</v>
      </c>
      <c r="C749" s="65">
        <v>0</v>
      </c>
      <c r="D749" s="64" t="s">
        <v>2076</v>
      </c>
      <c r="E749" s="64" t="s">
        <v>63</v>
      </c>
      <c r="F749" s="64" t="s">
        <v>15</v>
      </c>
    </row>
    <row r="750" spans="1:6" ht="25.5" x14ac:dyDescent="0.25">
      <c r="A750" s="64" t="s">
        <v>2077</v>
      </c>
      <c r="B750" s="65">
        <v>8.3333333333333343E-2</v>
      </c>
      <c r="C750" s="65">
        <v>0</v>
      </c>
      <c r="D750" s="64" t="s">
        <v>2078</v>
      </c>
      <c r="E750" s="64" t="s">
        <v>63</v>
      </c>
      <c r="F750" s="64" t="s">
        <v>15</v>
      </c>
    </row>
    <row r="751" spans="1:6" ht="25.5" x14ac:dyDescent="0.25">
      <c r="A751" s="64" t="s">
        <v>2079</v>
      </c>
      <c r="B751" s="65">
        <v>8.3333333333333343E-2</v>
      </c>
      <c r="C751" s="65">
        <v>0</v>
      </c>
      <c r="D751" s="64" t="s">
        <v>2080</v>
      </c>
      <c r="E751" s="64" t="s">
        <v>63</v>
      </c>
      <c r="F751" s="64" t="s">
        <v>15</v>
      </c>
    </row>
    <row r="752" spans="1:6" ht="25.5" x14ac:dyDescent="0.25">
      <c r="A752" s="64" t="s">
        <v>2081</v>
      </c>
      <c r="B752" s="65">
        <v>8.3333333333333343E-2</v>
      </c>
      <c r="C752" s="65">
        <v>0</v>
      </c>
      <c r="D752" s="64" t="s">
        <v>2082</v>
      </c>
      <c r="E752" s="64" t="s">
        <v>63</v>
      </c>
      <c r="F752" s="64" t="s">
        <v>15</v>
      </c>
    </row>
    <row r="753" spans="1:6" ht="25.5" x14ac:dyDescent="0.25">
      <c r="A753" s="64" t="s">
        <v>251</v>
      </c>
      <c r="B753" s="65">
        <v>8.3333333333333343E-2</v>
      </c>
      <c r="C753" s="65">
        <v>0.16666666666666669</v>
      </c>
      <c r="D753" s="64" t="s">
        <v>252</v>
      </c>
      <c r="E753" s="64" t="s">
        <v>63</v>
      </c>
      <c r="F753" s="64" t="s">
        <v>15</v>
      </c>
    </row>
    <row r="754" spans="1:6" ht="25.5" x14ac:dyDescent="0.25">
      <c r="A754" s="64" t="s">
        <v>2083</v>
      </c>
      <c r="B754" s="65">
        <v>8.3333333333333343E-2</v>
      </c>
      <c r="C754" s="65">
        <v>0</v>
      </c>
      <c r="D754" s="64" t="s">
        <v>2084</v>
      </c>
      <c r="E754" s="64" t="s">
        <v>63</v>
      </c>
      <c r="F754" s="64" t="s">
        <v>15</v>
      </c>
    </row>
    <row r="755" spans="1:6" ht="25.5" x14ac:dyDescent="0.25">
      <c r="A755" s="64" t="s">
        <v>2085</v>
      </c>
      <c r="B755" s="65">
        <v>8.3333333333333343E-2</v>
      </c>
      <c r="C755" s="65">
        <v>0</v>
      </c>
      <c r="D755" s="64" t="s">
        <v>2086</v>
      </c>
      <c r="E755" s="64" t="s">
        <v>63</v>
      </c>
      <c r="F755" s="64" t="s">
        <v>15</v>
      </c>
    </row>
    <row r="756" spans="1:6" ht="25.5" x14ac:dyDescent="0.25">
      <c r="A756" s="64" t="s">
        <v>2087</v>
      </c>
      <c r="B756" s="65">
        <v>8.3333333333333343E-2</v>
      </c>
      <c r="C756" s="65">
        <v>0</v>
      </c>
      <c r="D756" s="64" t="s">
        <v>2088</v>
      </c>
      <c r="E756" s="64" t="s">
        <v>63</v>
      </c>
      <c r="F756" s="64" t="s">
        <v>15</v>
      </c>
    </row>
    <row r="757" spans="1:6" ht="25.5" x14ac:dyDescent="0.25">
      <c r="A757" s="64" t="s">
        <v>2089</v>
      </c>
      <c r="B757" s="65">
        <v>8.3333333333333343E-2</v>
      </c>
      <c r="C757" s="65">
        <v>0</v>
      </c>
      <c r="D757" s="64" t="s">
        <v>2090</v>
      </c>
      <c r="E757" s="64" t="s">
        <v>63</v>
      </c>
      <c r="F757" s="64" t="s">
        <v>15</v>
      </c>
    </row>
    <row r="758" spans="1:6" ht="25.5" x14ac:dyDescent="0.25">
      <c r="A758" s="64" t="s">
        <v>506</v>
      </c>
      <c r="B758" s="65">
        <v>8.3333333333333343E-2</v>
      </c>
      <c r="C758" s="65">
        <v>0.25</v>
      </c>
      <c r="D758" s="64" t="s">
        <v>507</v>
      </c>
      <c r="E758" s="64" t="s">
        <v>63</v>
      </c>
      <c r="F758" s="64" t="s">
        <v>15</v>
      </c>
    </row>
    <row r="759" spans="1:6" ht="25.5" x14ac:dyDescent="0.25">
      <c r="A759" s="64" t="s">
        <v>2091</v>
      </c>
      <c r="B759" s="65">
        <v>8.3333333333333343E-2</v>
      </c>
      <c r="C759" s="65">
        <v>0</v>
      </c>
      <c r="D759" s="64" t="s">
        <v>2092</v>
      </c>
      <c r="E759" s="64" t="s">
        <v>63</v>
      </c>
      <c r="F759" s="64" t="s">
        <v>15</v>
      </c>
    </row>
    <row r="760" spans="1:6" ht="25.5" x14ac:dyDescent="0.25">
      <c r="A760" s="64" t="s">
        <v>331</v>
      </c>
      <c r="B760" s="65">
        <v>8.3333333333333343E-2</v>
      </c>
      <c r="C760" s="65">
        <v>0.25</v>
      </c>
      <c r="D760" s="64" t="s">
        <v>332</v>
      </c>
      <c r="E760" s="64" t="s">
        <v>111</v>
      </c>
      <c r="F760" s="64" t="s">
        <v>190</v>
      </c>
    </row>
    <row r="761" spans="1:6" x14ac:dyDescent="0.25">
      <c r="A761" s="64" t="s">
        <v>2093</v>
      </c>
      <c r="B761" s="65">
        <v>8.3333333333333343E-2</v>
      </c>
      <c r="C761" s="65">
        <v>0</v>
      </c>
      <c r="D761" s="64" t="s">
        <v>2094</v>
      </c>
      <c r="E761" s="64" t="s">
        <v>110</v>
      </c>
      <c r="F761" s="64" t="s">
        <v>2</v>
      </c>
    </row>
    <row r="762" spans="1:6" x14ac:dyDescent="0.25">
      <c r="A762" s="64" t="s">
        <v>2095</v>
      </c>
      <c r="B762" s="65">
        <v>8.3333333333333343E-2</v>
      </c>
      <c r="C762" s="65">
        <v>0</v>
      </c>
      <c r="D762" s="64" t="s">
        <v>2096</v>
      </c>
      <c r="E762" s="64" t="s">
        <v>110</v>
      </c>
      <c r="F762" s="64" t="s">
        <v>2</v>
      </c>
    </row>
    <row r="763" spans="1:6" ht="25.5" x14ac:dyDescent="0.25">
      <c r="A763" s="64" t="s">
        <v>2097</v>
      </c>
      <c r="B763" s="65">
        <v>8.3333333333333343E-2</v>
      </c>
      <c r="C763" s="65">
        <v>0</v>
      </c>
      <c r="D763" s="64" t="s">
        <v>2098</v>
      </c>
      <c r="E763" s="64" t="s">
        <v>110</v>
      </c>
      <c r="F763" s="64" t="s">
        <v>8</v>
      </c>
    </row>
    <row r="764" spans="1:6" x14ac:dyDescent="0.25">
      <c r="A764" s="64" t="s">
        <v>2099</v>
      </c>
      <c r="B764" s="65">
        <v>8.3333333333333343E-2</v>
      </c>
      <c r="C764" s="65">
        <v>0</v>
      </c>
      <c r="D764" s="64" t="s">
        <v>2100</v>
      </c>
      <c r="E764" s="64" t="s">
        <v>110</v>
      </c>
      <c r="F764" s="64" t="s">
        <v>8</v>
      </c>
    </row>
    <row r="765" spans="1:6" x14ac:dyDescent="0.25">
      <c r="A765" s="64" t="s">
        <v>2101</v>
      </c>
      <c r="B765" s="65">
        <v>8.3333333333333343E-2</v>
      </c>
      <c r="C765" s="65">
        <v>0</v>
      </c>
      <c r="D765" s="64" t="s">
        <v>2102</v>
      </c>
      <c r="E765" s="64" t="s">
        <v>110</v>
      </c>
      <c r="F765" s="64" t="s">
        <v>8</v>
      </c>
    </row>
    <row r="766" spans="1:6" x14ac:dyDescent="0.25">
      <c r="A766" s="64" t="s">
        <v>2103</v>
      </c>
      <c r="B766" s="65">
        <v>8.3333333333333343E-2</v>
      </c>
      <c r="C766" s="65">
        <v>0</v>
      </c>
      <c r="D766" s="64" t="s">
        <v>2104</v>
      </c>
      <c r="E766" s="64" t="s">
        <v>110</v>
      </c>
      <c r="F766" s="64" t="s">
        <v>8</v>
      </c>
    </row>
    <row r="767" spans="1:6" x14ac:dyDescent="0.25">
      <c r="A767" s="64" t="s">
        <v>801</v>
      </c>
      <c r="B767" s="65">
        <v>8.3333333333333343E-2</v>
      </c>
      <c r="C767" s="65">
        <v>1.5833333333333335</v>
      </c>
      <c r="D767" s="64" t="s">
        <v>802</v>
      </c>
      <c r="E767" s="64" t="s">
        <v>110</v>
      </c>
      <c r="F767" s="64" t="s">
        <v>8</v>
      </c>
    </row>
    <row r="768" spans="1:6" x14ac:dyDescent="0.25">
      <c r="A768" s="64" t="s">
        <v>2105</v>
      </c>
      <c r="B768" s="65">
        <v>8.3333333333333343E-2</v>
      </c>
      <c r="C768" s="65">
        <v>0</v>
      </c>
      <c r="D768" s="64" t="s">
        <v>2106</v>
      </c>
      <c r="E768" s="64" t="s">
        <v>110</v>
      </c>
      <c r="F768" s="64" t="s">
        <v>8</v>
      </c>
    </row>
    <row r="769" spans="1:6" ht="25.5" x14ac:dyDescent="0.25">
      <c r="A769" s="64" t="s">
        <v>2107</v>
      </c>
      <c r="B769" s="65">
        <v>8.3333333333333343E-2</v>
      </c>
      <c r="C769" s="65">
        <v>0</v>
      </c>
      <c r="D769" s="64" t="s">
        <v>2108</v>
      </c>
      <c r="E769" s="64" t="s">
        <v>110</v>
      </c>
      <c r="F769" s="64" t="s">
        <v>8</v>
      </c>
    </row>
    <row r="770" spans="1:6" x14ac:dyDescent="0.25">
      <c r="A770" s="64" t="s">
        <v>2109</v>
      </c>
      <c r="B770" s="65">
        <v>8.3333333333333343E-2</v>
      </c>
      <c r="C770" s="65">
        <v>0</v>
      </c>
      <c r="D770" s="64" t="s">
        <v>2110</v>
      </c>
      <c r="E770" s="64" t="s">
        <v>110</v>
      </c>
      <c r="F770" s="64" t="s">
        <v>8</v>
      </c>
    </row>
    <row r="771" spans="1:6" ht="25.5" x14ac:dyDescent="0.25">
      <c r="A771" s="64" t="s">
        <v>2111</v>
      </c>
      <c r="B771" s="65">
        <v>8.3333333333333343E-2</v>
      </c>
      <c r="C771" s="65">
        <v>0</v>
      </c>
      <c r="D771" s="64" t="s">
        <v>2112</v>
      </c>
      <c r="E771" s="64" t="s">
        <v>110</v>
      </c>
      <c r="F771" s="64" t="s">
        <v>5</v>
      </c>
    </row>
    <row r="772" spans="1:6" ht="38.25" x14ac:dyDescent="0.25">
      <c r="A772" s="64" t="s">
        <v>2113</v>
      </c>
      <c r="B772" s="65">
        <v>8.3333333333333343E-2</v>
      </c>
      <c r="C772" s="65">
        <v>0</v>
      </c>
      <c r="D772" s="64" t="s">
        <v>2114</v>
      </c>
      <c r="E772" s="64" t="s">
        <v>110</v>
      </c>
      <c r="F772" s="64" t="s">
        <v>227</v>
      </c>
    </row>
    <row r="773" spans="1:6" ht="25.5" x14ac:dyDescent="0.25">
      <c r="A773" s="64" t="s">
        <v>2115</v>
      </c>
      <c r="B773" s="65">
        <v>8.3333333333333343E-2</v>
      </c>
      <c r="C773" s="65">
        <v>0</v>
      </c>
      <c r="D773" s="64" t="s">
        <v>2116</v>
      </c>
      <c r="E773" s="64" t="s">
        <v>110</v>
      </c>
      <c r="F773" s="64" t="s">
        <v>5</v>
      </c>
    </row>
    <row r="774" spans="1:6" x14ac:dyDescent="0.25">
      <c r="A774" s="64" t="s">
        <v>499</v>
      </c>
      <c r="B774" s="65">
        <v>8.3333333333333343E-2</v>
      </c>
      <c r="C774" s="65">
        <v>6.416666666666667</v>
      </c>
      <c r="D774" s="64" t="s">
        <v>500</v>
      </c>
      <c r="E774" s="64" t="s">
        <v>110</v>
      </c>
      <c r="F774" s="64" t="s">
        <v>5</v>
      </c>
    </row>
    <row r="775" spans="1:6" x14ac:dyDescent="0.25">
      <c r="A775" s="64" t="s">
        <v>2117</v>
      </c>
      <c r="B775" s="65">
        <v>8.3333333333333343E-2</v>
      </c>
      <c r="C775" s="65">
        <v>0</v>
      </c>
      <c r="D775" s="64" t="s">
        <v>2118</v>
      </c>
      <c r="E775" s="64" t="s">
        <v>110</v>
      </c>
      <c r="F775" s="64" t="s">
        <v>5</v>
      </c>
    </row>
    <row r="776" spans="1:6" ht="25.5" x14ac:dyDescent="0.25">
      <c r="A776" s="64" t="s">
        <v>498</v>
      </c>
      <c r="B776" s="65">
        <v>8.3333333333333343E-2</v>
      </c>
      <c r="C776" s="65">
        <v>129.08333333333331</v>
      </c>
      <c r="D776" s="64" t="s">
        <v>2119</v>
      </c>
      <c r="E776" s="64" t="s">
        <v>110</v>
      </c>
      <c r="F776" s="64" t="s">
        <v>6</v>
      </c>
    </row>
    <row r="777" spans="1:6" ht="25.5" x14ac:dyDescent="0.25">
      <c r="A777" s="64" t="s">
        <v>2120</v>
      </c>
      <c r="B777" s="65">
        <v>8.3333333333333343E-2</v>
      </c>
      <c r="C777" s="65">
        <v>0</v>
      </c>
      <c r="D777" s="64" t="s">
        <v>2121</v>
      </c>
      <c r="E777" s="64" t="s">
        <v>111</v>
      </c>
      <c r="F777" s="64" t="s">
        <v>6</v>
      </c>
    </row>
    <row r="778" spans="1:6" x14ac:dyDescent="0.25">
      <c r="A778" s="64" t="s">
        <v>2122</v>
      </c>
      <c r="B778" s="65">
        <v>8.3333333333333343E-2</v>
      </c>
      <c r="C778" s="65">
        <v>0</v>
      </c>
      <c r="D778" s="64" t="s">
        <v>2123</v>
      </c>
      <c r="E778" s="64" t="s">
        <v>111</v>
      </c>
      <c r="F778" s="64" t="s">
        <v>6</v>
      </c>
    </row>
    <row r="779" spans="1:6" x14ac:dyDescent="0.25">
      <c r="A779" s="64" t="s">
        <v>2124</v>
      </c>
      <c r="B779" s="65">
        <v>8.3333333333333343E-2</v>
      </c>
      <c r="C779" s="65">
        <v>0</v>
      </c>
      <c r="D779" s="64" t="s">
        <v>2125</v>
      </c>
      <c r="E779" s="64" t="s">
        <v>110</v>
      </c>
      <c r="F779" s="64" t="s">
        <v>6</v>
      </c>
    </row>
    <row r="780" spans="1:6" ht="25.5" x14ac:dyDescent="0.25">
      <c r="A780" s="64" t="s">
        <v>2126</v>
      </c>
      <c r="B780" s="65">
        <v>8.3333333333333343E-2</v>
      </c>
      <c r="C780" s="65">
        <v>0</v>
      </c>
      <c r="D780" s="64" t="s">
        <v>2127</v>
      </c>
      <c r="E780" s="64" t="s">
        <v>110</v>
      </c>
      <c r="F780" s="64" t="s">
        <v>6</v>
      </c>
    </row>
    <row r="781" spans="1:6" x14ac:dyDescent="0.25">
      <c r="A781" s="64" t="s">
        <v>755</v>
      </c>
      <c r="B781" s="65">
        <v>8.3333333333333343E-2</v>
      </c>
      <c r="C781" s="65">
        <v>8.0833333333333339</v>
      </c>
      <c r="D781" s="64" t="s">
        <v>756</v>
      </c>
      <c r="E781" s="64" t="s">
        <v>110</v>
      </c>
      <c r="F781" s="64" t="s">
        <v>6</v>
      </c>
    </row>
    <row r="782" spans="1:6" ht="25.5" x14ac:dyDescent="0.25">
      <c r="A782" s="64" t="s">
        <v>724</v>
      </c>
      <c r="B782" s="65">
        <v>8.3333333333333343E-2</v>
      </c>
      <c r="C782" s="65">
        <v>17.833333333333332</v>
      </c>
      <c r="D782" s="64" t="s">
        <v>725</v>
      </c>
      <c r="E782" s="64" t="s">
        <v>110</v>
      </c>
      <c r="F782" s="64" t="s">
        <v>4</v>
      </c>
    </row>
    <row r="783" spans="1:6" ht="25.5" x14ac:dyDescent="0.25">
      <c r="A783" s="64" t="s">
        <v>2128</v>
      </c>
      <c r="B783" s="65">
        <v>8.3333333333333343E-2</v>
      </c>
      <c r="C783" s="65">
        <v>0</v>
      </c>
      <c r="D783" s="64" t="s">
        <v>2129</v>
      </c>
      <c r="E783" s="64" t="s">
        <v>110</v>
      </c>
      <c r="F783" s="64" t="s">
        <v>4</v>
      </c>
    </row>
    <row r="784" spans="1:6" ht="25.5" x14ac:dyDescent="0.25">
      <c r="A784" s="64" t="s">
        <v>2130</v>
      </c>
      <c r="B784" s="65">
        <v>8.3333333333333343E-2</v>
      </c>
      <c r="C784" s="65">
        <v>0</v>
      </c>
      <c r="D784" s="64" t="s">
        <v>2131</v>
      </c>
      <c r="E784" s="64" t="s">
        <v>110</v>
      </c>
      <c r="F784" s="64" t="s">
        <v>5</v>
      </c>
    </row>
    <row r="785" spans="1:6" ht="25.5" x14ac:dyDescent="0.25">
      <c r="A785" s="64" t="s">
        <v>2132</v>
      </c>
      <c r="B785" s="65">
        <v>8.3333333333333343E-2</v>
      </c>
      <c r="C785" s="65">
        <v>0</v>
      </c>
      <c r="D785" s="64" t="s">
        <v>2133</v>
      </c>
      <c r="E785" s="64" t="s">
        <v>110</v>
      </c>
      <c r="F785" s="64" t="s">
        <v>4</v>
      </c>
    </row>
    <row r="786" spans="1:6" ht="25.5" x14ac:dyDescent="0.25">
      <c r="A786" s="64" t="s">
        <v>2134</v>
      </c>
      <c r="B786" s="65">
        <v>8.3333333333333343E-2</v>
      </c>
      <c r="C786" s="65">
        <v>0</v>
      </c>
      <c r="D786" s="64" t="s">
        <v>2135</v>
      </c>
      <c r="E786" s="64" t="s">
        <v>110</v>
      </c>
      <c r="F786" s="64" t="s">
        <v>4</v>
      </c>
    </row>
    <row r="787" spans="1:6" ht="25.5" x14ac:dyDescent="0.25">
      <c r="A787" s="64" t="s">
        <v>495</v>
      </c>
      <c r="B787" s="65">
        <v>8.3333333333333343E-2</v>
      </c>
      <c r="C787" s="65">
        <v>2.4166666666666665</v>
      </c>
      <c r="D787" s="64" t="s">
        <v>2136</v>
      </c>
      <c r="E787" s="64" t="s">
        <v>111</v>
      </c>
      <c r="F787" s="64" t="s">
        <v>4</v>
      </c>
    </row>
    <row r="788" spans="1:6" x14ac:dyDescent="0.25">
      <c r="A788" s="64" t="s">
        <v>2137</v>
      </c>
      <c r="B788" s="65">
        <v>8.3333333333333343E-2</v>
      </c>
      <c r="C788" s="65">
        <v>0</v>
      </c>
      <c r="D788" s="64" t="s">
        <v>2138</v>
      </c>
      <c r="E788" s="64" t="s">
        <v>110</v>
      </c>
      <c r="F788" s="64" t="s">
        <v>4</v>
      </c>
    </row>
    <row r="789" spans="1:6" ht="25.5" x14ac:dyDescent="0.25">
      <c r="A789" s="64" t="s">
        <v>323</v>
      </c>
      <c r="B789" s="65">
        <v>8.3333333333333343E-2</v>
      </c>
      <c r="C789" s="65">
        <v>0.25</v>
      </c>
      <c r="D789" s="64" t="s">
        <v>858</v>
      </c>
      <c r="E789" s="64" t="s">
        <v>111</v>
      </c>
      <c r="F789" s="64" t="s">
        <v>4</v>
      </c>
    </row>
  </sheetData>
  <conditionalFormatting sqref="A2:A789">
    <cfRule type="expression" dxfId="53" priority="1">
      <formula>$E2="NIL"</formula>
    </cfRule>
  </conditionalFormatting>
  <pageMargins left="0.70866141732283472" right="0.70866141732283472" top="0.74803149606299213" bottom="0.74803149606299213" header="0.31496062992125984" footer="0.31496062992125984"/>
  <pageSetup paperSize="9" scale="73" fitToHeight="0" orientation="landscape" horizontalDpi="4294967292" verticalDpi="4294967292"/>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E271"/>
  <sheetViews>
    <sheetView zoomScaleSheetLayoutView="100" workbookViewId="0">
      <pane ySplit="1" topLeftCell="A2" activePane="bottomLeft" state="frozen"/>
      <selection pane="bottomLeft" activeCell="A2" sqref="A2"/>
    </sheetView>
  </sheetViews>
  <sheetFormatPr defaultColWidth="8.75" defaultRowHeight="15" x14ac:dyDescent="0.25"/>
  <cols>
    <col min="1" max="1" width="20.625" style="9" customWidth="1"/>
    <col min="2" max="2" width="13.25" style="10" bestFit="1" customWidth="1"/>
    <col min="3" max="3" width="13.25" style="10" customWidth="1"/>
    <col min="4" max="4" width="95.625" style="9" customWidth="1"/>
    <col min="5" max="16384" width="8.75" style="9"/>
  </cols>
  <sheetData>
    <row r="1" spans="1:5" ht="15.75" thickBot="1" x14ac:dyDescent="0.3">
      <c r="A1" s="4" t="s">
        <v>107</v>
      </c>
      <c r="B1" s="35" t="s">
        <v>2140</v>
      </c>
      <c r="C1" s="35" t="s">
        <v>2139</v>
      </c>
      <c r="D1" s="5" t="s">
        <v>108</v>
      </c>
      <c r="E1" s="11" t="s">
        <v>109</v>
      </c>
    </row>
    <row r="2" spans="1:5" ht="15.75" thickTop="1" x14ac:dyDescent="0.25">
      <c r="A2" s="17" t="s">
        <v>112</v>
      </c>
      <c r="B2" s="36">
        <v>6863.583333333333</v>
      </c>
      <c r="C2" s="36">
        <v>5646.9166666666697</v>
      </c>
      <c r="D2" s="18" t="s">
        <v>993</v>
      </c>
      <c r="E2" s="19" t="s">
        <v>111</v>
      </c>
    </row>
    <row r="3" spans="1:5" x14ac:dyDescent="0.25">
      <c r="A3" s="17" t="s">
        <v>264</v>
      </c>
      <c r="B3" s="36">
        <v>6646.333333333333</v>
      </c>
      <c r="C3" s="36">
        <v>6258.1666666666697</v>
      </c>
      <c r="D3" s="18" t="s">
        <v>992</v>
      </c>
      <c r="E3" s="19" t="s">
        <v>111</v>
      </c>
    </row>
    <row r="4" spans="1:5" x14ac:dyDescent="0.25">
      <c r="A4" s="17" t="s">
        <v>113</v>
      </c>
      <c r="B4" s="36">
        <v>6306.583333333333</v>
      </c>
      <c r="C4" s="36">
        <v>4569.5</v>
      </c>
      <c r="D4" s="18" t="s">
        <v>995</v>
      </c>
      <c r="E4" s="19" t="s">
        <v>111</v>
      </c>
    </row>
    <row r="5" spans="1:5" x14ac:dyDescent="0.25">
      <c r="A5" s="17" t="s">
        <v>114</v>
      </c>
      <c r="B5" s="36">
        <v>6113.9166666666661</v>
      </c>
      <c r="C5" s="36">
        <v>4449.6666666666697</v>
      </c>
      <c r="D5" s="18" t="s">
        <v>996</v>
      </c>
      <c r="E5" s="19" t="s">
        <v>111</v>
      </c>
    </row>
    <row r="6" spans="1:5" x14ac:dyDescent="0.25">
      <c r="A6" s="17" t="s">
        <v>265</v>
      </c>
      <c r="B6" s="36">
        <v>5908.1666666666661</v>
      </c>
      <c r="C6" s="36">
        <v>5400.25</v>
      </c>
      <c r="D6" s="18" t="s">
        <v>994</v>
      </c>
      <c r="E6" s="19" t="s">
        <v>111</v>
      </c>
    </row>
    <row r="7" spans="1:5" x14ac:dyDescent="0.25">
      <c r="A7" s="17" t="s">
        <v>1010</v>
      </c>
      <c r="B7" s="36">
        <v>5082.5833333333321</v>
      </c>
      <c r="C7" s="36">
        <v>1491.1666666666702</v>
      </c>
      <c r="D7" s="18" t="s">
        <v>1011</v>
      </c>
      <c r="E7" s="19" t="s">
        <v>111</v>
      </c>
    </row>
    <row r="8" spans="1:5" x14ac:dyDescent="0.25">
      <c r="A8" s="17" t="s">
        <v>116</v>
      </c>
      <c r="B8" s="36">
        <v>3789.833333333333</v>
      </c>
      <c r="C8" s="36">
        <v>2092.4166666666702</v>
      </c>
      <c r="D8" s="18" t="s">
        <v>1003</v>
      </c>
      <c r="E8" s="19" t="s">
        <v>111</v>
      </c>
    </row>
    <row r="9" spans="1:5" x14ac:dyDescent="0.25">
      <c r="A9" s="17" t="s">
        <v>143</v>
      </c>
      <c r="B9" s="36">
        <v>3535.25</v>
      </c>
      <c r="C9" s="36">
        <v>1072.3333333333301</v>
      </c>
      <c r="D9" s="18" t="s">
        <v>1018</v>
      </c>
      <c r="E9" s="19" t="s">
        <v>111</v>
      </c>
    </row>
    <row r="10" spans="1:5" ht="26.25" x14ac:dyDescent="0.25">
      <c r="A10" s="17" t="s">
        <v>266</v>
      </c>
      <c r="B10" s="36">
        <v>2465.75</v>
      </c>
      <c r="C10" s="36">
        <v>1644.5833333333301</v>
      </c>
      <c r="D10" s="18" t="s">
        <v>1008</v>
      </c>
      <c r="E10" s="19" t="s">
        <v>111</v>
      </c>
    </row>
    <row r="11" spans="1:5" x14ac:dyDescent="0.25">
      <c r="A11" s="17" t="s">
        <v>117</v>
      </c>
      <c r="B11" s="36">
        <v>2131.25</v>
      </c>
      <c r="C11" s="36">
        <v>2546.4166666666702</v>
      </c>
      <c r="D11" s="18" t="s">
        <v>997</v>
      </c>
      <c r="E11" s="19" t="s">
        <v>111</v>
      </c>
    </row>
    <row r="12" spans="1:5" ht="26.25" x14ac:dyDescent="0.25">
      <c r="A12" s="17" t="s">
        <v>267</v>
      </c>
      <c r="B12" s="36">
        <v>2115.25</v>
      </c>
      <c r="C12" s="36">
        <v>1332.8333333333301</v>
      </c>
      <c r="D12" s="18" t="s">
        <v>1012</v>
      </c>
      <c r="E12" s="19" t="s">
        <v>111</v>
      </c>
    </row>
    <row r="13" spans="1:5" x14ac:dyDescent="0.25">
      <c r="A13" s="17" t="s">
        <v>2141</v>
      </c>
      <c r="B13" s="36">
        <v>2082.9166666666661</v>
      </c>
      <c r="C13" s="36">
        <v>0</v>
      </c>
      <c r="D13" s="18" t="s">
        <v>2142</v>
      </c>
      <c r="E13" s="19" t="s">
        <v>111</v>
      </c>
    </row>
    <row r="14" spans="1:5" x14ac:dyDescent="0.25">
      <c r="A14" s="17" t="s">
        <v>2141</v>
      </c>
      <c r="B14" s="36">
        <v>2049.333333333333</v>
      </c>
      <c r="C14" s="36">
        <v>0</v>
      </c>
      <c r="D14" s="18" t="s">
        <v>2142</v>
      </c>
      <c r="E14" s="19" t="s">
        <v>63</v>
      </c>
    </row>
    <row r="15" spans="1:5" x14ac:dyDescent="0.25">
      <c r="A15" s="17" t="s">
        <v>119</v>
      </c>
      <c r="B15" s="36">
        <v>1768.4166666666665</v>
      </c>
      <c r="C15" s="36">
        <v>2404.3333333333298</v>
      </c>
      <c r="D15" s="18" t="s">
        <v>998</v>
      </c>
      <c r="E15" s="19" t="s">
        <v>111</v>
      </c>
    </row>
    <row r="16" spans="1:5" ht="26.25" x14ac:dyDescent="0.25">
      <c r="A16" s="17" t="s">
        <v>388</v>
      </c>
      <c r="B16" s="36">
        <v>1705.25</v>
      </c>
      <c r="C16" s="36">
        <v>1368.75</v>
      </c>
      <c r="D16" s="18" t="s">
        <v>389</v>
      </c>
      <c r="E16" s="19" t="s">
        <v>111</v>
      </c>
    </row>
    <row r="17" spans="1:5" ht="26.25" x14ac:dyDescent="0.25">
      <c r="A17" s="17" t="s">
        <v>386</v>
      </c>
      <c r="B17" s="36">
        <v>1656.3333333333333</v>
      </c>
      <c r="C17" s="36">
        <v>1344.5</v>
      </c>
      <c r="D17" s="18" t="s">
        <v>387</v>
      </c>
      <c r="E17" s="19" t="s">
        <v>111</v>
      </c>
    </row>
    <row r="18" spans="1:5" x14ac:dyDescent="0.25">
      <c r="A18" s="17" t="s">
        <v>380</v>
      </c>
      <c r="B18" s="36">
        <v>1581.3333333333333</v>
      </c>
      <c r="C18" s="36">
        <v>3998.0833333333298</v>
      </c>
      <c r="D18" s="18" t="s">
        <v>381</v>
      </c>
      <c r="E18" s="19" t="s">
        <v>111</v>
      </c>
    </row>
    <row r="19" spans="1:5" ht="26.25" x14ac:dyDescent="0.25">
      <c r="A19" s="17" t="s">
        <v>384</v>
      </c>
      <c r="B19" s="36">
        <v>1501.6666666666665</v>
      </c>
      <c r="C19" s="36">
        <v>1243</v>
      </c>
      <c r="D19" s="18" t="s">
        <v>385</v>
      </c>
      <c r="E19" s="19" t="s">
        <v>111</v>
      </c>
    </row>
    <row r="20" spans="1:5" x14ac:dyDescent="0.25">
      <c r="A20" s="17" t="s">
        <v>129</v>
      </c>
      <c r="B20" s="36">
        <v>1417.9166666666665</v>
      </c>
      <c r="C20" s="36">
        <v>687.5</v>
      </c>
      <c r="D20" s="18" t="s">
        <v>1023</v>
      </c>
      <c r="E20" s="19" t="s">
        <v>111</v>
      </c>
    </row>
    <row r="21" spans="1:5" ht="26.25" x14ac:dyDescent="0.25">
      <c r="A21" s="17" t="s">
        <v>147</v>
      </c>
      <c r="B21" s="36">
        <v>1340.6666666666665</v>
      </c>
      <c r="C21" s="36">
        <v>1111.6666666666702</v>
      </c>
      <c r="D21" s="18" t="s">
        <v>1017</v>
      </c>
      <c r="E21" s="19" t="s">
        <v>111</v>
      </c>
    </row>
    <row r="22" spans="1:5" ht="26.25" x14ac:dyDescent="0.25">
      <c r="A22" s="17" t="s">
        <v>149</v>
      </c>
      <c r="B22" s="36">
        <v>1306.8333333333333</v>
      </c>
      <c r="C22" s="36">
        <v>937.66666666666708</v>
      </c>
      <c r="D22" s="18" t="s">
        <v>1020</v>
      </c>
      <c r="E22" s="19" t="s">
        <v>111</v>
      </c>
    </row>
    <row r="23" spans="1:5" x14ac:dyDescent="0.25">
      <c r="A23" s="17" t="s">
        <v>2143</v>
      </c>
      <c r="B23" s="36">
        <v>1273.0833333333333</v>
      </c>
      <c r="C23" s="36">
        <v>0</v>
      </c>
      <c r="D23" s="18" t="s">
        <v>2144</v>
      </c>
      <c r="E23" s="19" t="s">
        <v>111</v>
      </c>
    </row>
    <row r="24" spans="1:5" ht="26.25" x14ac:dyDescent="0.25">
      <c r="A24" s="17" t="s">
        <v>148</v>
      </c>
      <c r="B24" s="36">
        <v>1272.8333333333333</v>
      </c>
      <c r="C24" s="36">
        <v>1066.8333333333301</v>
      </c>
      <c r="D24" s="18" t="s">
        <v>1019</v>
      </c>
      <c r="E24" s="19" t="s">
        <v>111</v>
      </c>
    </row>
    <row r="25" spans="1:5" x14ac:dyDescent="0.25">
      <c r="A25" s="17" t="s">
        <v>2143</v>
      </c>
      <c r="B25" s="36">
        <v>1240.75</v>
      </c>
      <c r="C25" s="36">
        <v>0</v>
      </c>
      <c r="D25" s="18" t="s">
        <v>2144</v>
      </c>
      <c r="E25" s="19" t="s">
        <v>63</v>
      </c>
    </row>
    <row r="26" spans="1:5" ht="26.25" x14ac:dyDescent="0.25">
      <c r="A26" s="17" t="s">
        <v>1014</v>
      </c>
      <c r="B26" s="36">
        <v>1218</v>
      </c>
      <c r="C26" s="36">
        <v>1274.9166666666702</v>
      </c>
      <c r="D26" s="18" t="s">
        <v>1015</v>
      </c>
      <c r="E26" s="19" t="s">
        <v>111</v>
      </c>
    </row>
    <row r="27" spans="1:5" x14ac:dyDescent="0.25">
      <c r="A27" s="17" t="s">
        <v>125</v>
      </c>
      <c r="B27" s="36">
        <v>1185.3333333333333</v>
      </c>
      <c r="C27" s="36">
        <v>2186.0833333333298</v>
      </c>
      <c r="D27" s="18" t="s">
        <v>1000</v>
      </c>
      <c r="E27" s="19" t="s">
        <v>111</v>
      </c>
    </row>
    <row r="28" spans="1:5" x14ac:dyDescent="0.25">
      <c r="A28" s="17" t="s">
        <v>123</v>
      </c>
      <c r="B28" s="36">
        <v>1185.3333333333333</v>
      </c>
      <c r="C28" s="36">
        <v>2184.0833333333298</v>
      </c>
      <c r="D28" s="18" t="s">
        <v>1001</v>
      </c>
      <c r="E28" s="19" t="s">
        <v>111</v>
      </c>
    </row>
    <row r="29" spans="1:5" x14ac:dyDescent="0.25">
      <c r="A29" s="17" t="s">
        <v>124</v>
      </c>
      <c r="B29" s="36">
        <v>1184.75</v>
      </c>
      <c r="C29" s="36">
        <v>2182.9166666666702</v>
      </c>
      <c r="D29" s="18" t="s">
        <v>1002</v>
      </c>
      <c r="E29" s="19" t="s">
        <v>111</v>
      </c>
    </row>
    <row r="30" spans="1:5" x14ac:dyDescent="0.25">
      <c r="A30" s="17" t="s">
        <v>288</v>
      </c>
      <c r="B30" s="36">
        <v>1184.6666666666665</v>
      </c>
      <c r="C30" s="36">
        <v>2240.0833333333298</v>
      </c>
      <c r="D30" s="18" t="s">
        <v>289</v>
      </c>
      <c r="E30" s="19" t="s">
        <v>111</v>
      </c>
    </row>
    <row r="31" spans="1:5" x14ac:dyDescent="0.25">
      <c r="A31" s="17" t="s">
        <v>290</v>
      </c>
      <c r="B31" s="36">
        <v>1184.4166666666665</v>
      </c>
      <c r="C31" s="36">
        <v>2162.5</v>
      </c>
      <c r="D31" s="18" t="s">
        <v>291</v>
      </c>
      <c r="E31" s="19" t="s">
        <v>111</v>
      </c>
    </row>
    <row r="32" spans="1:5" x14ac:dyDescent="0.25">
      <c r="A32" s="17" t="s">
        <v>126</v>
      </c>
      <c r="B32" s="36">
        <v>1184.3333333333333</v>
      </c>
      <c r="C32" s="36">
        <v>2258</v>
      </c>
      <c r="D32" s="18" t="s">
        <v>999</v>
      </c>
      <c r="E32" s="19" t="s">
        <v>111</v>
      </c>
    </row>
    <row r="33" spans="1:5" x14ac:dyDescent="0.25">
      <c r="A33" s="17" t="s">
        <v>295</v>
      </c>
      <c r="B33" s="36">
        <v>1145.1666666666667</v>
      </c>
      <c r="C33" s="36">
        <v>1914.0833333333301</v>
      </c>
      <c r="D33" s="18" t="s">
        <v>296</v>
      </c>
      <c r="E33" s="19" t="s">
        <v>111</v>
      </c>
    </row>
    <row r="34" spans="1:5" ht="26.25" x14ac:dyDescent="0.25">
      <c r="A34" s="17" t="s">
        <v>268</v>
      </c>
      <c r="B34" s="36">
        <v>1143.5</v>
      </c>
      <c r="C34" s="36">
        <v>1893.0833333333301</v>
      </c>
      <c r="D34" s="18" t="s">
        <v>1004</v>
      </c>
      <c r="E34" s="19" t="s">
        <v>111</v>
      </c>
    </row>
    <row r="35" spans="1:5" x14ac:dyDescent="0.25">
      <c r="A35" s="17" t="s">
        <v>131</v>
      </c>
      <c r="B35" s="36">
        <v>1127.3333333333333</v>
      </c>
      <c r="C35" s="36">
        <v>1705.8333333333301</v>
      </c>
      <c r="D35" s="18" t="s">
        <v>1006</v>
      </c>
      <c r="E35" s="19" t="s">
        <v>111</v>
      </c>
    </row>
    <row r="36" spans="1:5" ht="26.25" x14ac:dyDescent="0.25">
      <c r="A36" s="17" t="s">
        <v>269</v>
      </c>
      <c r="B36" s="36">
        <v>1123</v>
      </c>
      <c r="C36" s="36">
        <v>1870.6666666666702</v>
      </c>
      <c r="D36" s="18" t="s">
        <v>1005</v>
      </c>
      <c r="E36" s="19" t="s">
        <v>111</v>
      </c>
    </row>
    <row r="37" spans="1:5" x14ac:dyDescent="0.25">
      <c r="A37" s="17" t="s">
        <v>120</v>
      </c>
      <c r="B37" s="36">
        <v>1122.6666666666665</v>
      </c>
      <c r="C37" s="36">
        <v>1667.9166666666702</v>
      </c>
      <c r="D37" s="18" t="s">
        <v>1007</v>
      </c>
      <c r="E37" s="19" t="s">
        <v>111</v>
      </c>
    </row>
    <row r="38" spans="1:5" x14ac:dyDescent="0.25">
      <c r="A38" s="17" t="s">
        <v>130</v>
      </c>
      <c r="B38" s="36">
        <v>1000.8333333333331</v>
      </c>
      <c r="C38" s="36">
        <v>1618.3333333333301</v>
      </c>
      <c r="D38" s="18" t="s">
        <v>1009</v>
      </c>
      <c r="E38" s="19" t="s">
        <v>111</v>
      </c>
    </row>
    <row r="39" spans="1:5" ht="26.25" x14ac:dyDescent="0.25">
      <c r="A39" s="17" t="s">
        <v>135</v>
      </c>
      <c r="B39" s="36">
        <v>850.5</v>
      </c>
      <c r="C39" s="36">
        <v>1318.5833333333301</v>
      </c>
      <c r="D39" s="18" t="s">
        <v>1013</v>
      </c>
      <c r="E39" s="19" t="s">
        <v>111</v>
      </c>
    </row>
    <row r="40" spans="1:5" ht="26.25" x14ac:dyDescent="0.25">
      <c r="A40" s="17" t="s">
        <v>136</v>
      </c>
      <c r="B40" s="36">
        <v>821</v>
      </c>
      <c r="C40" s="36">
        <v>933.5</v>
      </c>
      <c r="D40" s="18" t="s">
        <v>1021</v>
      </c>
      <c r="E40" s="19" t="s">
        <v>111</v>
      </c>
    </row>
    <row r="41" spans="1:5" ht="26.25" x14ac:dyDescent="0.25">
      <c r="A41" s="17" t="s">
        <v>134</v>
      </c>
      <c r="B41" s="36">
        <v>737.16666666666663</v>
      </c>
      <c r="C41" s="36">
        <v>1221.9166666666702</v>
      </c>
      <c r="D41" s="18" t="s">
        <v>1016</v>
      </c>
      <c r="E41" s="19" t="s">
        <v>111</v>
      </c>
    </row>
    <row r="42" spans="1:5" x14ac:dyDescent="0.25">
      <c r="A42" s="17" t="s">
        <v>2145</v>
      </c>
      <c r="B42" s="36">
        <v>688.75</v>
      </c>
      <c r="C42" s="36">
        <v>0</v>
      </c>
      <c r="D42" s="18" t="s">
        <v>2146</v>
      </c>
      <c r="E42" s="19" t="s">
        <v>63</v>
      </c>
    </row>
    <row r="43" spans="1:5" x14ac:dyDescent="0.25">
      <c r="A43" s="17" t="s">
        <v>2147</v>
      </c>
      <c r="B43" s="36">
        <v>675.5</v>
      </c>
      <c r="C43" s="36">
        <v>0</v>
      </c>
      <c r="D43" s="18" t="s">
        <v>2148</v>
      </c>
      <c r="E43" s="19" t="s">
        <v>63</v>
      </c>
    </row>
    <row r="44" spans="1:5" x14ac:dyDescent="0.25">
      <c r="A44" s="17" t="s">
        <v>2149</v>
      </c>
      <c r="B44" s="36">
        <v>673.75</v>
      </c>
      <c r="C44" s="36">
        <v>0</v>
      </c>
      <c r="D44" s="18" t="s">
        <v>2150</v>
      </c>
      <c r="E44" s="19" t="s">
        <v>111</v>
      </c>
    </row>
    <row r="45" spans="1:5" x14ac:dyDescent="0.25">
      <c r="A45" s="17" t="s">
        <v>539</v>
      </c>
      <c r="B45" s="36">
        <v>637.25</v>
      </c>
      <c r="C45" s="36">
        <v>233.583333333333</v>
      </c>
      <c r="D45" s="18" t="s">
        <v>540</v>
      </c>
      <c r="E45" s="19" t="s">
        <v>111</v>
      </c>
    </row>
    <row r="46" spans="1:5" x14ac:dyDescent="0.25">
      <c r="A46" s="17" t="s">
        <v>382</v>
      </c>
      <c r="B46" s="36">
        <v>611.41666666666663</v>
      </c>
      <c r="C46" s="36">
        <v>2288.25</v>
      </c>
      <c r="D46" s="18" t="s">
        <v>383</v>
      </c>
      <c r="E46" s="19" t="s">
        <v>111</v>
      </c>
    </row>
    <row r="47" spans="1:5" x14ac:dyDescent="0.25">
      <c r="A47" s="17" t="s">
        <v>400</v>
      </c>
      <c r="B47" s="36">
        <v>605.41666666666663</v>
      </c>
      <c r="C47" s="36">
        <v>0.66666666666666696</v>
      </c>
      <c r="D47" s="18" t="s">
        <v>401</v>
      </c>
      <c r="E47" s="19" t="s">
        <v>110</v>
      </c>
    </row>
    <row r="48" spans="1:5" x14ac:dyDescent="0.25">
      <c r="A48" s="17" t="s">
        <v>414</v>
      </c>
      <c r="B48" s="36">
        <v>605.41666666666663</v>
      </c>
      <c r="C48" s="36">
        <v>0.66666666666666696</v>
      </c>
      <c r="D48" s="18" t="s">
        <v>415</v>
      </c>
      <c r="E48" s="19" t="s">
        <v>110</v>
      </c>
    </row>
    <row r="49" spans="1:5" x14ac:dyDescent="0.25">
      <c r="A49" s="17" t="s">
        <v>404</v>
      </c>
      <c r="B49" s="36">
        <v>605.41666666666663</v>
      </c>
      <c r="C49" s="36">
        <v>0.66666666666666696</v>
      </c>
      <c r="D49" s="18" t="s">
        <v>405</v>
      </c>
      <c r="E49" s="19" t="s">
        <v>110</v>
      </c>
    </row>
    <row r="50" spans="1:5" x14ac:dyDescent="0.25">
      <c r="A50" s="17" t="s">
        <v>402</v>
      </c>
      <c r="B50" s="36">
        <v>605.41666666666663</v>
      </c>
      <c r="C50" s="36">
        <v>0.66666666666666696</v>
      </c>
      <c r="D50" s="18" t="s">
        <v>403</v>
      </c>
      <c r="E50" s="19" t="s">
        <v>110</v>
      </c>
    </row>
    <row r="51" spans="1:5" x14ac:dyDescent="0.25">
      <c r="A51" s="17" t="s">
        <v>408</v>
      </c>
      <c r="B51" s="36">
        <v>605.41666666666663</v>
      </c>
      <c r="C51" s="36">
        <v>0.58333333333333293</v>
      </c>
      <c r="D51" s="18" t="s">
        <v>409</v>
      </c>
      <c r="E51" s="19" t="s">
        <v>110</v>
      </c>
    </row>
    <row r="52" spans="1:5" x14ac:dyDescent="0.25">
      <c r="A52" s="17" t="s">
        <v>410</v>
      </c>
      <c r="B52" s="36">
        <v>605.41666666666663</v>
      </c>
      <c r="C52" s="36">
        <v>0.66666666666666696</v>
      </c>
      <c r="D52" s="18" t="s">
        <v>411</v>
      </c>
      <c r="E52" s="19" t="s">
        <v>110</v>
      </c>
    </row>
    <row r="53" spans="1:5" x14ac:dyDescent="0.25">
      <c r="A53" s="17" t="s">
        <v>133</v>
      </c>
      <c r="B53" s="36">
        <v>549.33333333333326</v>
      </c>
      <c r="C53" s="36">
        <v>572.16666666666708</v>
      </c>
      <c r="D53" s="18" t="s">
        <v>1024</v>
      </c>
      <c r="E53" s="19" t="s">
        <v>111</v>
      </c>
    </row>
    <row r="54" spans="1:5" ht="26.25" x14ac:dyDescent="0.25">
      <c r="A54" s="17" t="s">
        <v>144</v>
      </c>
      <c r="B54" s="36">
        <v>443.5</v>
      </c>
      <c r="C54" s="36">
        <v>8.5</v>
      </c>
      <c r="D54" s="18" t="s">
        <v>1057</v>
      </c>
      <c r="E54" s="19" t="s">
        <v>110</v>
      </c>
    </row>
    <row r="55" spans="1:5" x14ac:dyDescent="0.25">
      <c r="A55" s="17" t="s">
        <v>2151</v>
      </c>
      <c r="B55" s="36">
        <v>440.75</v>
      </c>
      <c r="C55" s="36">
        <v>0</v>
      </c>
      <c r="D55" s="18" t="s">
        <v>2152</v>
      </c>
      <c r="E55" s="19" t="s">
        <v>63</v>
      </c>
    </row>
    <row r="56" spans="1:5" x14ac:dyDescent="0.25">
      <c r="A56" s="17" t="s">
        <v>2153</v>
      </c>
      <c r="B56" s="36">
        <v>426</v>
      </c>
      <c r="C56" s="36">
        <v>0</v>
      </c>
      <c r="D56" s="18" t="s">
        <v>2144</v>
      </c>
      <c r="E56" s="19" t="s">
        <v>63</v>
      </c>
    </row>
    <row r="57" spans="1:5" ht="26.25" x14ac:dyDescent="0.25">
      <c r="A57" s="17" t="s">
        <v>272</v>
      </c>
      <c r="B57" s="36">
        <v>390.41666666666663</v>
      </c>
      <c r="C57" s="36">
        <v>9.4166666666666696</v>
      </c>
      <c r="D57" s="18" t="s">
        <v>1056</v>
      </c>
      <c r="E57" s="19" t="s">
        <v>110</v>
      </c>
    </row>
    <row r="58" spans="1:5" x14ac:dyDescent="0.25">
      <c r="A58" s="17" t="s">
        <v>2154</v>
      </c>
      <c r="B58" s="36">
        <v>348.08333333333331</v>
      </c>
      <c r="C58" s="36">
        <v>0</v>
      </c>
      <c r="D58" s="18" t="s">
        <v>540</v>
      </c>
      <c r="E58" s="19" t="s">
        <v>63</v>
      </c>
    </row>
    <row r="59" spans="1:5" x14ac:dyDescent="0.25">
      <c r="A59" s="17" t="s">
        <v>2155</v>
      </c>
      <c r="B59" s="36">
        <v>341.25</v>
      </c>
      <c r="C59" s="36">
        <v>0</v>
      </c>
      <c r="D59" s="18" t="s">
        <v>538</v>
      </c>
      <c r="E59" s="19" t="s">
        <v>63</v>
      </c>
    </row>
    <row r="60" spans="1:5" x14ac:dyDescent="0.25">
      <c r="A60" s="17" t="s">
        <v>145</v>
      </c>
      <c r="B60" s="36">
        <v>328.83333333333331</v>
      </c>
      <c r="C60" s="36">
        <v>535</v>
      </c>
      <c r="D60" s="18" t="s">
        <v>1025</v>
      </c>
      <c r="E60" s="19" t="s">
        <v>111</v>
      </c>
    </row>
    <row r="61" spans="1:5" x14ac:dyDescent="0.25">
      <c r="A61" s="17" t="s">
        <v>2156</v>
      </c>
      <c r="B61" s="36">
        <v>322.25</v>
      </c>
      <c r="C61" s="36">
        <v>0</v>
      </c>
      <c r="D61" s="18" t="s">
        <v>2157</v>
      </c>
      <c r="E61" s="19" t="s">
        <v>111</v>
      </c>
    </row>
    <row r="62" spans="1:5" x14ac:dyDescent="0.25">
      <c r="A62" s="17" t="s">
        <v>2149</v>
      </c>
      <c r="B62" s="36">
        <v>301.58333333333331</v>
      </c>
      <c r="C62" s="36">
        <v>0</v>
      </c>
      <c r="D62" s="18" t="s">
        <v>2150</v>
      </c>
      <c r="E62" s="19" t="s">
        <v>63</v>
      </c>
    </row>
    <row r="63" spans="1:5" ht="26.25" x14ac:dyDescent="0.25">
      <c r="A63" s="17" t="s">
        <v>188</v>
      </c>
      <c r="B63" s="36">
        <v>275.58333333333331</v>
      </c>
      <c r="C63" s="36">
        <v>673.91666666666708</v>
      </c>
      <c r="D63" s="18" t="s">
        <v>301</v>
      </c>
      <c r="E63" s="19" t="s">
        <v>111</v>
      </c>
    </row>
    <row r="64" spans="1:5" x14ac:dyDescent="0.25">
      <c r="A64" s="17" t="s">
        <v>396</v>
      </c>
      <c r="B64" s="36">
        <v>273.75</v>
      </c>
      <c r="C64" s="36">
        <v>378.08333333333303</v>
      </c>
      <c r="D64" s="18" t="s">
        <v>397</v>
      </c>
      <c r="E64" s="19" t="s">
        <v>111</v>
      </c>
    </row>
    <row r="65" spans="1:5" x14ac:dyDescent="0.25">
      <c r="A65" s="17" t="s">
        <v>2155</v>
      </c>
      <c r="B65" s="36">
        <v>272</v>
      </c>
      <c r="C65" s="36">
        <v>0</v>
      </c>
      <c r="D65" s="18" t="s">
        <v>538</v>
      </c>
      <c r="E65" s="19" t="s">
        <v>111</v>
      </c>
    </row>
    <row r="66" spans="1:5" x14ac:dyDescent="0.25">
      <c r="A66" s="17" t="s">
        <v>537</v>
      </c>
      <c r="B66" s="36">
        <v>264.41666666666663</v>
      </c>
      <c r="C66" s="36">
        <v>2077.1666666666702</v>
      </c>
      <c r="D66" s="18" t="s">
        <v>538</v>
      </c>
      <c r="E66" s="19" t="s">
        <v>111</v>
      </c>
    </row>
    <row r="67" spans="1:5" x14ac:dyDescent="0.25">
      <c r="A67" s="17" t="s">
        <v>390</v>
      </c>
      <c r="B67" s="36">
        <v>246.91666666666666</v>
      </c>
      <c r="C67" s="36">
        <v>1035.6666666666702</v>
      </c>
      <c r="D67" s="18" t="s">
        <v>391</v>
      </c>
      <c r="E67" s="19" t="s">
        <v>111</v>
      </c>
    </row>
    <row r="68" spans="1:5" ht="26.25" x14ac:dyDescent="0.25">
      <c r="A68" s="17" t="s">
        <v>406</v>
      </c>
      <c r="B68" s="36">
        <v>216.5</v>
      </c>
      <c r="C68" s="36">
        <v>157.583333333333</v>
      </c>
      <c r="D68" s="18" t="s">
        <v>407</v>
      </c>
      <c r="E68" s="19" t="s">
        <v>111</v>
      </c>
    </row>
    <row r="69" spans="1:5" x14ac:dyDescent="0.25">
      <c r="A69" s="17" t="s">
        <v>2158</v>
      </c>
      <c r="B69" s="36">
        <v>206.25</v>
      </c>
      <c r="C69" s="36">
        <v>0</v>
      </c>
      <c r="D69" s="18" t="s">
        <v>540</v>
      </c>
      <c r="E69" s="19" t="s">
        <v>63</v>
      </c>
    </row>
    <row r="70" spans="1:5" ht="26.25" x14ac:dyDescent="0.25">
      <c r="A70" s="17" t="s">
        <v>398</v>
      </c>
      <c r="B70" s="36">
        <v>194.33333333333334</v>
      </c>
      <c r="C70" s="36">
        <v>69.0833333333333</v>
      </c>
      <c r="D70" s="18" t="s">
        <v>399</v>
      </c>
      <c r="E70" s="19" t="s">
        <v>111</v>
      </c>
    </row>
    <row r="71" spans="1:5" x14ac:dyDescent="0.25">
      <c r="A71" s="17" t="s">
        <v>2158</v>
      </c>
      <c r="B71" s="36">
        <v>190.33333333333331</v>
      </c>
      <c r="C71" s="36">
        <v>0</v>
      </c>
      <c r="D71" s="18" t="s">
        <v>540</v>
      </c>
      <c r="E71" s="19" t="s">
        <v>111</v>
      </c>
    </row>
    <row r="72" spans="1:5" x14ac:dyDescent="0.25">
      <c r="A72" s="17" t="s">
        <v>2156</v>
      </c>
      <c r="B72" s="36">
        <v>181.91666666666666</v>
      </c>
      <c r="C72" s="36">
        <v>0</v>
      </c>
      <c r="D72" s="18" t="s">
        <v>2157</v>
      </c>
      <c r="E72" s="19" t="s">
        <v>63</v>
      </c>
    </row>
    <row r="73" spans="1:5" x14ac:dyDescent="0.25">
      <c r="A73" s="17" t="s">
        <v>2159</v>
      </c>
      <c r="B73" s="36">
        <v>179.25</v>
      </c>
      <c r="C73" s="36">
        <v>0</v>
      </c>
      <c r="D73" s="18" t="s">
        <v>2160</v>
      </c>
      <c r="E73" s="19" t="s">
        <v>111</v>
      </c>
    </row>
    <row r="74" spans="1:5" x14ac:dyDescent="0.25">
      <c r="A74" s="17" t="s">
        <v>121</v>
      </c>
      <c r="B74" s="36">
        <v>174.5</v>
      </c>
      <c r="C74" s="36">
        <v>733.08333333333303</v>
      </c>
      <c r="D74" s="18" t="s">
        <v>1022</v>
      </c>
      <c r="E74" s="19" t="s">
        <v>111</v>
      </c>
    </row>
    <row r="75" spans="1:5" x14ac:dyDescent="0.25">
      <c r="A75" s="17" t="s">
        <v>142</v>
      </c>
      <c r="B75" s="36">
        <v>166.25</v>
      </c>
      <c r="C75" s="36">
        <v>173.166666666667</v>
      </c>
      <c r="D75" s="18" t="s">
        <v>1026</v>
      </c>
      <c r="E75" s="19" t="s">
        <v>110</v>
      </c>
    </row>
    <row r="76" spans="1:5" x14ac:dyDescent="0.25">
      <c r="A76" s="17" t="s">
        <v>2161</v>
      </c>
      <c r="B76" s="36">
        <v>162.66666666666666</v>
      </c>
      <c r="C76" s="36">
        <v>0</v>
      </c>
      <c r="D76" s="18" t="s">
        <v>538</v>
      </c>
      <c r="E76" s="19" t="s">
        <v>63</v>
      </c>
    </row>
    <row r="77" spans="1:5" x14ac:dyDescent="0.25">
      <c r="A77" s="17" t="s">
        <v>1029</v>
      </c>
      <c r="B77" s="36">
        <v>140.16666666666666</v>
      </c>
      <c r="C77" s="36">
        <v>82.9166666666667</v>
      </c>
      <c r="D77" s="18" t="s">
        <v>1030</v>
      </c>
      <c r="E77" s="19" t="s">
        <v>110</v>
      </c>
    </row>
    <row r="78" spans="1:5" x14ac:dyDescent="0.25">
      <c r="A78" s="17" t="s">
        <v>2162</v>
      </c>
      <c r="B78" s="36">
        <v>138.75</v>
      </c>
      <c r="C78" s="36">
        <v>0</v>
      </c>
      <c r="D78" s="18" t="s">
        <v>540</v>
      </c>
      <c r="E78" s="19" t="s">
        <v>63</v>
      </c>
    </row>
    <row r="79" spans="1:5" x14ac:dyDescent="0.25">
      <c r="A79" s="17" t="s">
        <v>1031</v>
      </c>
      <c r="B79" s="36">
        <v>133.08333333333331</v>
      </c>
      <c r="C79" s="36">
        <v>82.8333333333333</v>
      </c>
      <c r="D79" s="18" t="s">
        <v>1032</v>
      </c>
      <c r="E79" s="19" t="s">
        <v>110</v>
      </c>
    </row>
    <row r="80" spans="1:5" x14ac:dyDescent="0.25">
      <c r="A80" s="17" t="s">
        <v>2163</v>
      </c>
      <c r="B80" s="36">
        <v>107.16666666666666</v>
      </c>
      <c r="C80" s="36">
        <v>0</v>
      </c>
      <c r="D80" s="18" t="s">
        <v>2164</v>
      </c>
      <c r="E80" s="19" t="s">
        <v>63</v>
      </c>
    </row>
    <row r="81" spans="1:5" ht="26.25" x14ac:dyDescent="0.25">
      <c r="A81" s="17" t="s">
        <v>412</v>
      </c>
      <c r="B81" s="36">
        <v>106.16666666666666</v>
      </c>
      <c r="C81" s="36">
        <v>162.75</v>
      </c>
      <c r="D81" s="18" t="s">
        <v>413</v>
      </c>
      <c r="E81" s="19" t="s">
        <v>111</v>
      </c>
    </row>
    <row r="82" spans="1:5" x14ac:dyDescent="0.25">
      <c r="A82" s="17" t="s">
        <v>392</v>
      </c>
      <c r="B82" s="36">
        <v>102.5</v>
      </c>
      <c r="C82" s="36">
        <v>1692.3333333333301</v>
      </c>
      <c r="D82" s="18" t="s">
        <v>393</v>
      </c>
      <c r="E82" s="19" t="s">
        <v>111</v>
      </c>
    </row>
    <row r="83" spans="1:5" ht="26.25" x14ac:dyDescent="0.25">
      <c r="A83" s="17" t="s">
        <v>1081</v>
      </c>
      <c r="B83" s="36">
        <v>101.5</v>
      </c>
      <c r="C83" s="36">
        <v>0.5</v>
      </c>
      <c r="D83" s="18" t="s">
        <v>1082</v>
      </c>
      <c r="E83" s="19" t="s">
        <v>110</v>
      </c>
    </row>
    <row r="84" spans="1:5" x14ac:dyDescent="0.25">
      <c r="A84" s="17" t="s">
        <v>2159</v>
      </c>
      <c r="B84" s="36">
        <v>97.666666666666657</v>
      </c>
      <c r="C84" s="36">
        <v>0</v>
      </c>
      <c r="D84" s="18" t="s">
        <v>2160</v>
      </c>
      <c r="E84" s="19" t="s">
        <v>63</v>
      </c>
    </row>
    <row r="85" spans="1:5" ht="26.25" x14ac:dyDescent="0.25">
      <c r="A85" s="17" t="s">
        <v>166</v>
      </c>
      <c r="B85" s="36">
        <v>95.333333333333329</v>
      </c>
      <c r="C85" s="36">
        <v>74.5</v>
      </c>
      <c r="D85" s="18" t="s">
        <v>1034</v>
      </c>
      <c r="E85" s="19" t="s">
        <v>111</v>
      </c>
    </row>
    <row r="86" spans="1:5" x14ac:dyDescent="0.25">
      <c r="A86" s="17" t="s">
        <v>2165</v>
      </c>
      <c r="B86" s="36">
        <v>88.25</v>
      </c>
      <c r="C86" s="36">
        <v>0</v>
      </c>
      <c r="D86" s="18" t="s">
        <v>538</v>
      </c>
      <c r="E86" s="19" t="s">
        <v>63</v>
      </c>
    </row>
    <row r="87" spans="1:5" x14ac:dyDescent="0.25">
      <c r="A87" s="17" t="s">
        <v>146</v>
      </c>
      <c r="B87" s="36">
        <v>85</v>
      </c>
      <c r="C87" s="36">
        <v>2.4166666666666701</v>
      </c>
      <c r="D87" s="18" t="s">
        <v>1067</v>
      </c>
      <c r="E87" s="19" t="s">
        <v>111</v>
      </c>
    </row>
    <row r="88" spans="1:5" x14ac:dyDescent="0.25">
      <c r="A88" s="17" t="s">
        <v>2166</v>
      </c>
      <c r="B88" s="36">
        <v>74.583333333333329</v>
      </c>
      <c r="C88" s="36">
        <v>0</v>
      </c>
      <c r="D88" s="18" t="s">
        <v>2167</v>
      </c>
      <c r="E88" s="19" t="s">
        <v>63</v>
      </c>
    </row>
    <row r="89" spans="1:5" x14ac:dyDescent="0.25">
      <c r="A89" s="17" t="s">
        <v>2168</v>
      </c>
      <c r="B89" s="36">
        <v>72.25</v>
      </c>
      <c r="C89" s="36">
        <v>0</v>
      </c>
      <c r="D89" s="18" t="s">
        <v>2169</v>
      </c>
      <c r="E89" s="19" t="s">
        <v>111</v>
      </c>
    </row>
    <row r="90" spans="1:5" x14ac:dyDescent="0.25">
      <c r="A90" s="17" t="s">
        <v>2170</v>
      </c>
      <c r="B90" s="36">
        <v>72.166666666666671</v>
      </c>
      <c r="C90" s="36">
        <v>0</v>
      </c>
      <c r="D90" s="18" t="s">
        <v>2171</v>
      </c>
      <c r="E90" s="19" t="s">
        <v>111</v>
      </c>
    </row>
    <row r="91" spans="1:5" ht="26.25" x14ac:dyDescent="0.25">
      <c r="A91" s="17" t="s">
        <v>169</v>
      </c>
      <c r="B91" s="36">
        <v>63.916666666666664</v>
      </c>
      <c r="C91" s="36">
        <v>107.333333333333</v>
      </c>
      <c r="D91" s="18" t="s">
        <v>273</v>
      </c>
      <c r="E91" s="19" t="s">
        <v>111</v>
      </c>
    </row>
    <row r="92" spans="1:5" ht="26.25" x14ac:dyDescent="0.25">
      <c r="A92" s="17" t="s">
        <v>168</v>
      </c>
      <c r="B92" s="36">
        <v>61.75</v>
      </c>
      <c r="C92" s="36">
        <v>80.9166666666667</v>
      </c>
      <c r="D92" s="18" t="s">
        <v>1033</v>
      </c>
      <c r="E92" s="19" t="s">
        <v>111</v>
      </c>
    </row>
    <row r="93" spans="1:5" x14ac:dyDescent="0.25">
      <c r="A93" s="17" t="s">
        <v>1035</v>
      </c>
      <c r="B93" s="36">
        <v>61.583333333333336</v>
      </c>
      <c r="C93" s="36">
        <v>74.1666666666667</v>
      </c>
      <c r="D93" s="18" t="s">
        <v>1036</v>
      </c>
      <c r="E93" s="19" t="s">
        <v>110</v>
      </c>
    </row>
    <row r="94" spans="1:5" ht="26.25" x14ac:dyDescent="0.25">
      <c r="A94" s="17" t="s">
        <v>141</v>
      </c>
      <c r="B94" s="36">
        <v>49.166666666666664</v>
      </c>
      <c r="C94" s="36">
        <v>20.3333333333333</v>
      </c>
      <c r="D94" s="18" t="s">
        <v>1043</v>
      </c>
      <c r="E94" s="19" t="s">
        <v>111</v>
      </c>
    </row>
    <row r="95" spans="1:5" x14ac:dyDescent="0.25">
      <c r="A95" s="17" t="s">
        <v>2172</v>
      </c>
      <c r="B95" s="36">
        <v>42.416666666666664</v>
      </c>
      <c r="C95" s="36">
        <v>0</v>
      </c>
      <c r="D95" s="18" t="s">
        <v>2173</v>
      </c>
      <c r="E95" s="19" t="s">
        <v>63</v>
      </c>
    </row>
    <row r="96" spans="1:5" x14ac:dyDescent="0.25">
      <c r="A96" s="17" t="s">
        <v>394</v>
      </c>
      <c r="B96" s="36">
        <v>41.5</v>
      </c>
      <c r="C96" s="36">
        <v>772.08333333333303</v>
      </c>
      <c r="D96" s="18" t="s">
        <v>395</v>
      </c>
      <c r="E96" s="19" t="s">
        <v>111</v>
      </c>
    </row>
    <row r="97" spans="1:5" x14ac:dyDescent="0.25">
      <c r="A97" s="17" t="s">
        <v>115</v>
      </c>
      <c r="B97" s="36">
        <v>35.833333333333336</v>
      </c>
      <c r="C97" s="36">
        <v>26</v>
      </c>
      <c r="D97" s="18" t="s">
        <v>1042</v>
      </c>
      <c r="E97" s="19" t="s">
        <v>111</v>
      </c>
    </row>
    <row r="98" spans="1:5" x14ac:dyDescent="0.25">
      <c r="A98" s="17" t="s">
        <v>171</v>
      </c>
      <c r="B98" s="36">
        <v>35</v>
      </c>
      <c r="C98" s="36">
        <v>109.583333333333</v>
      </c>
      <c r="D98" s="18" t="s">
        <v>1027</v>
      </c>
      <c r="E98" s="19" t="s">
        <v>110</v>
      </c>
    </row>
    <row r="99" spans="1:5" x14ac:dyDescent="0.25">
      <c r="A99" s="17" t="s">
        <v>541</v>
      </c>
      <c r="B99" s="36">
        <v>33</v>
      </c>
      <c r="C99" s="36">
        <v>20.5</v>
      </c>
      <c r="D99" s="18" t="s">
        <v>542</v>
      </c>
      <c r="E99" s="19" t="s">
        <v>110</v>
      </c>
    </row>
    <row r="100" spans="1:5" x14ac:dyDescent="0.25">
      <c r="A100" s="17" t="s">
        <v>2166</v>
      </c>
      <c r="B100" s="36">
        <v>29.083333333333336</v>
      </c>
      <c r="C100" s="36">
        <v>0</v>
      </c>
      <c r="D100" s="18" t="s">
        <v>2167</v>
      </c>
      <c r="E100" s="19" t="s">
        <v>111</v>
      </c>
    </row>
    <row r="101" spans="1:5" x14ac:dyDescent="0.25">
      <c r="A101" s="17" t="s">
        <v>2174</v>
      </c>
      <c r="B101" s="36">
        <v>28.25</v>
      </c>
      <c r="C101" s="36">
        <v>0</v>
      </c>
      <c r="D101" s="18" t="s">
        <v>2175</v>
      </c>
      <c r="E101" s="19" t="s">
        <v>110</v>
      </c>
    </row>
    <row r="102" spans="1:5" x14ac:dyDescent="0.25">
      <c r="A102" s="17" t="s">
        <v>543</v>
      </c>
      <c r="B102" s="36">
        <v>27.25</v>
      </c>
      <c r="C102" s="36">
        <v>18.5833333333333</v>
      </c>
      <c r="D102" s="18" t="s">
        <v>544</v>
      </c>
      <c r="E102" s="19" t="s">
        <v>110</v>
      </c>
    </row>
    <row r="103" spans="1:5" x14ac:dyDescent="0.25">
      <c r="A103" s="17" t="s">
        <v>2176</v>
      </c>
      <c r="B103" s="36">
        <v>25</v>
      </c>
      <c r="C103" s="36">
        <v>0</v>
      </c>
      <c r="D103" s="18" t="s">
        <v>2177</v>
      </c>
      <c r="E103" s="19" t="s">
        <v>63</v>
      </c>
    </row>
    <row r="104" spans="1:5" x14ac:dyDescent="0.25">
      <c r="A104" s="17" t="s">
        <v>2178</v>
      </c>
      <c r="B104" s="36">
        <v>22.5</v>
      </c>
      <c r="C104" s="36">
        <v>0</v>
      </c>
      <c r="D104" s="18" t="s">
        <v>2179</v>
      </c>
      <c r="E104" s="19" t="s">
        <v>111</v>
      </c>
    </row>
    <row r="105" spans="1:5" x14ac:dyDescent="0.25">
      <c r="A105" s="17" t="s">
        <v>2180</v>
      </c>
      <c r="B105" s="36">
        <v>22.416666666666664</v>
      </c>
      <c r="C105" s="36">
        <v>0</v>
      </c>
      <c r="D105" s="18" t="s">
        <v>2181</v>
      </c>
      <c r="E105" s="19" t="s">
        <v>63</v>
      </c>
    </row>
    <row r="106" spans="1:5" ht="26.25" x14ac:dyDescent="0.25">
      <c r="A106" s="17" t="s">
        <v>128</v>
      </c>
      <c r="B106" s="36">
        <v>21.666666666666664</v>
      </c>
      <c r="C106" s="36">
        <v>43.6666666666667</v>
      </c>
      <c r="D106" s="18" t="s">
        <v>1039</v>
      </c>
      <c r="E106" s="19" t="s">
        <v>111</v>
      </c>
    </row>
    <row r="107" spans="1:5" x14ac:dyDescent="0.25">
      <c r="A107" s="17" t="s">
        <v>162</v>
      </c>
      <c r="B107" s="36">
        <v>20.083333333333332</v>
      </c>
      <c r="C107" s="36">
        <v>73.75</v>
      </c>
      <c r="D107" s="18" t="s">
        <v>163</v>
      </c>
      <c r="E107" s="19" t="s">
        <v>110</v>
      </c>
    </row>
    <row r="108" spans="1:5" x14ac:dyDescent="0.25">
      <c r="A108" s="17" t="s">
        <v>161</v>
      </c>
      <c r="B108" s="36">
        <v>20.083333333333332</v>
      </c>
      <c r="C108" s="36">
        <v>83.5833333333333</v>
      </c>
      <c r="D108" s="18" t="s">
        <v>1028</v>
      </c>
      <c r="E108" s="19" t="s">
        <v>110</v>
      </c>
    </row>
    <row r="109" spans="1:5" ht="26.25" x14ac:dyDescent="0.25">
      <c r="A109" s="17" t="s">
        <v>132</v>
      </c>
      <c r="B109" s="36">
        <v>20.083333333333332</v>
      </c>
      <c r="C109" s="36">
        <v>59.75</v>
      </c>
      <c r="D109" s="18" t="s">
        <v>1038</v>
      </c>
      <c r="E109" s="19" t="s">
        <v>111</v>
      </c>
    </row>
    <row r="110" spans="1:5" x14ac:dyDescent="0.25">
      <c r="A110" s="17" t="s">
        <v>165</v>
      </c>
      <c r="B110" s="36">
        <v>16.416666666666668</v>
      </c>
      <c r="C110" s="36">
        <v>64.4166666666667</v>
      </c>
      <c r="D110" s="18" t="s">
        <v>1037</v>
      </c>
      <c r="E110" s="19" t="s">
        <v>110</v>
      </c>
    </row>
    <row r="111" spans="1:5" ht="26.25" x14ac:dyDescent="0.25">
      <c r="A111" s="17" t="s">
        <v>150</v>
      </c>
      <c r="B111" s="36">
        <v>16.166666666666668</v>
      </c>
      <c r="C111" s="36">
        <v>26.6666666666667</v>
      </c>
      <c r="D111" s="18" t="s">
        <v>151</v>
      </c>
      <c r="E111" s="19" t="s">
        <v>110</v>
      </c>
    </row>
    <row r="112" spans="1:5" x14ac:dyDescent="0.25">
      <c r="A112" s="17" t="s">
        <v>2182</v>
      </c>
      <c r="B112" s="36">
        <v>15.833333333333334</v>
      </c>
      <c r="C112" s="36">
        <v>0</v>
      </c>
      <c r="D112" s="18" t="s">
        <v>2157</v>
      </c>
      <c r="E112" s="19" t="s">
        <v>63</v>
      </c>
    </row>
    <row r="113" spans="1:5" x14ac:dyDescent="0.25">
      <c r="A113" s="17" t="s">
        <v>2183</v>
      </c>
      <c r="B113" s="36">
        <v>15.166666666666666</v>
      </c>
      <c r="C113" s="36">
        <v>0</v>
      </c>
      <c r="D113" s="18" t="s">
        <v>2184</v>
      </c>
      <c r="E113" s="19" t="s">
        <v>63</v>
      </c>
    </row>
    <row r="114" spans="1:5" x14ac:dyDescent="0.25">
      <c r="A114" s="17" t="s">
        <v>118</v>
      </c>
      <c r="B114" s="36">
        <v>14.75</v>
      </c>
      <c r="C114" s="36">
        <v>12.8333333333333</v>
      </c>
      <c r="D114" s="18" t="s">
        <v>1055</v>
      </c>
      <c r="E114" s="19" t="s">
        <v>111</v>
      </c>
    </row>
    <row r="115" spans="1:5" x14ac:dyDescent="0.25">
      <c r="A115" s="17" t="s">
        <v>2185</v>
      </c>
      <c r="B115" s="36">
        <v>14.083333333333334</v>
      </c>
      <c r="C115" s="36">
        <v>0</v>
      </c>
      <c r="D115" s="18" t="s">
        <v>2186</v>
      </c>
      <c r="E115" s="19" t="s">
        <v>110</v>
      </c>
    </row>
    <row r="116" spans="1:5" x14ac:dyDescent="0.25">
      <c r="A116" s="17" t="s">
        <v>2187</v>
      </c>
      <c r="B116" s="36">
        <v>13.916666666666668</v>
      </c>
      <c r="C116" s="36">
        <v>0</v>
      </c>
      <c r="D116" s="18" t="s">
        <v>2188</v>
      </c>
      <c r="E116" s="19" t="s">
        <v>110</v>
      </c>
    </row>
    <row r="117" spans="1:5" x14ac:dyDescent="0.25">
      <c r="A117" s="17" t="s">
        <v>2189</v>
      </c>
      <c r="B117" s="36">
        <v>13.75</v>
      </c>
      <c r="C117" s="36">
        <v>0</v>
      </c>
      <c r="D117" s="18" t="s">
        <v>2190</v>
      </c>
      <c r="E117" s="19" t="s">
        <v>63</v>
      </c>
    </row>
    <row r="118" spans="1:5" x14ac:dyDescent="0.25">
      <c r="A118" s="17" t="s">
        <v>547</v>
      </c>
      <c r="B118" s="36">
        <v>13.583333333333334</v>
      </c>
      <c r="C118" s="36">
        <v>9.9166666666666696</v>
      </c>
      <c r="D118" s="18" t="s">
        <v>548</v>
      </c>
      <c r="E118" s="19" t="s">
        <v>110</v>
      </c>
    </row>
    <row r="119" spans="1:5" x14ac:dyDescent="0.25">
      <c r="A119" s="17" t="s">
        <v>545</v>
      </c>
      <c r="B119" s="36">
        <v>13.583333333333334</v>
      </c>
      <c r="C119" s="36">
        <v>29.5833333333333</v>
      </c>
      <c r="D119" s="18" t="s">
        <v>546</v>
      </c>
      <c r="E119" s="19" t="s">
        <v>110</v>
      </c>
    </row>
    <row r="120" spans="1:5" x14ac:dyDescent="0.25">
      <c r="A120" s="17" t="s">
        <v>2191</v>
      </c>
      <c r="B120" s="36">
        <v>13.166666666666668</v>
      </c>
      <c r="C120" s="36">
        <v>0</v>
      </c>
      <c r="D120" s="18" t="s">
        <v>2192</v>
      </c>
      <c r="E120" s="19" t="s">
        <v>110</v>
      </c>
    </row>
    <row r="121" spans="1:5" x14ac:dyDescent="0.25">
      <c r="A121" s="17" t="s">
        <v>2193</v>
      </c>
      <c r="B121" s="36">
        <v>12.083333333333332</v>
      </c>
      <c r="C121" s="36">
        <v>0</v>
      </c>
      <c r="D121" s="18" t="s">
        <v>2167</v>
      </c>
      <c r="E121" s="19" t="s">
        <v>63</v>
      </c>
    </row>
    <row r="122" spans="1:5" ht="26.25" x14ac:dyDescent="0.25">
      <c r="A122" s="17" t="s">
        <v>2194</v>
      </c>
      <c r="B122" s="36">
        <v>11.833333333333332</v>
      </c>
      <c r="C122" s="36">
        <v>0</v>
      </c>
      <c r="D122" s="18" t="s">
        <v>2195</v>
      </c>
      <c r="E122" s="19" t="s">
        <v>110</v>
      </c>
    </row>
    <row r="123" spans="1:5" x14ac:dyDescent="0.25">
      <c r="A123" s="17" t="s">
        <v>416</v>
      </c>
      <c r="B123" s="36">
        <v>10.833333333333332</v>
      </c>
      <c r="C123" s="36">
        <v>61.0833333333333</v>
      </c>
      <c r="D123" s="18" t="s">
        <v>417</v>
      </c>
      <c r="E123" s="19" t="s">
        <v>111</v>
      </c>
    </row>
    <row r="124" spans="1:5" ht="26.25" x14ac:dyDescent="0.25">
      <c r="A124" s="17" t="s">
        <v>2196</v>
      </c>
      <c r="B124" s="36">
        <v>10.083333333333332</v>
      </c>
      <c r="C124" s="36">
        <v>0</v>
      </c>
      <c r="D124" s="18" t="s">
        <v>2197</v>
      </c>
      <c r="E124" s="19" t="s">
        <v>110</v>
      </c>
    </row>
    <row r="125" spans="1:5" x14ac:dyDescent="0.25">
      <c r="A125" s="17" t="s">
        <v>2198</v>
      </c>
      <c r="B125" s="36">
        <v>10.083333333333332</v>
      </c>
      <c r="C125" s="36">
        <v>0</v>
      </c>
      <c r="D125" s="18" t="s">
        <v>2199</v>
      </c>
      <c r="E125" s="19" t="s">
        <v>110</v>
      </c>
    </row>
    <row r="126" spans="1:5" ht="26.25" x14ac:dyDescent="0.25">
      <c r="A126" s="17" t="s">
        <v>2200</v>
      </c>
      <c r="B126" s="36">
        <v>10.083333333333332</v>
      </c>
      <c r="C126" s="36">
        <v>0</v>
      </c>
      <c r="D126" s="18" t="s">
        <v>2201</v>
      </c>
      <c r="E126" s="19" t="s">
        <v>110</v>
      </c>
    </row>
    <row r="127" spans="1:5" x14ac:dyDescent="0.25">
      <c r="A127" s="17" t="s">
        <v>1058</v>
      </c>
      <c r="B127" s="36">
        <v>9.5833333333333321</v>
      </c>
      <c r="C127" s="36">
        <v>3.75</v>
      </c>
      <c r="D127" s="18" t="s">
        <v>1059</v>
      </c>
      <c r="E127" s="19" t="s">
        <v>110</v>
      </c>
    </row>
    <row r="128" spans="1:5" x14ac:dyDescent="0.25">
      <c r="A128" s="17" t="s">
        <v>1070</v>
      </c>
      <c r="B128" s="36">
        <v>9.5833333333333321</v>
      </c>
      <c r="C128" s="36">
        <v>2.4166666666666701</v>
      </c>
      <c r="D128" s="18" t="s">
        <v>1071</v>
      </c>
      <c r="E128" s="19" t="s">
        <v>110</v>
      </c>
    </row>
    <row r="129" spans="1:5" x14ac:dyDescent="0.25">
      <c r="A129" s="17" t="s">
        <v>2202</v>
      </c>
      <c r="B129" s="36">
        <v>9.5833333333333321</v>
      </c>
      <c r="C129" s="36">
        <v>0</v>
      </c>
      <c r="D129" s="18" t="s">
        <v>2203</v>
      </c>
      <c r="E129" s="19" t="s">
        <v>110</v>
      </c>
    </row>
    <row r="130" spans="1:5" x14ac:dyDescent="0.25">
      <c r="A130" s="17" t="s">
        <v>297</v>
      </c>
      <c r="B130" s="36">
        <v>9.3333333333333321</v>
      </c>
      <c r="C130" s="36">
        <v>0.5</v>
      </c>
      <c r="D130" s="18" t="s">
        <v>298</v>
      </c>
      <c r="E130" s="19" t="s">
        <v>111</v>
      </c>
    </row>
    <row r="131" spans="1:5" x14ac:dyDescent="0.25">
      <c r="A131" s="17" t="s">
        <v>551</v>
      </c>
      <c r="B131" s="36">
        <v>8.9166666666666661</v>
      </c>
      <c r="C131" s="36">
        <v>0</v>
      </c>
      <c r="D131" s="18" t="s">
        <v>552</v>
      </c>
      <c r="E131" s="19" t="s">
        <v>110</v>
      </c>
    </row>
    <row r="132" spans="1:5" ht="26.25" x14ac:dyDescent="0.25">
      <c r="A132" s="17" t="s">
        <v>2204</v>
      </c>
      <c r="B132" s="36">
        <v>8.5833333333333339</v>
      </c>
      <c r="C132" s="36">
        <v>0</v>
      </c>
      <c r="D132" s="18" t="s">
        <v>2205</v>
      </c>
      <c r="E132" s="19" t="s">
        <v>110</v>
      </c>
    </row>
    <row r="133" spans="1:5" x14ac:dyDescent="0.25">
      <c r="A133" s="17" t="s">
        <v>2206</v>
      </c>
      <c r="B133" s="36">
        <v>8</v>
      </c>
      <c r="C133" s="36">
        <v>0</v>
      </c>
      <c r="D133" s="18" t="s">
        <v>2207</v>
      </c>
      <c r="E133" s="19" t="s">
        <v>110</v>
      </c>
    </row>
    <row r="134" spans="1:5" x14ac:dyDescent="0.25">
      <c r="A134" s="17" t="s">
        <v>549</v>
      </c>
      <c r="B134" s="36">
        <v>7.583333333333333</v>
      </c>
      <c r="C134" s="36">
        <v>11.6666666666667</v>
      </c>
      <c r="D134" s="18" t="s">
        <v>550</v>
      </c>
      <c r="E134" s="19" t="s">
        <v>110</v>
      </c>
    </row>
    <row r="135" spans="1:5" x14ac:dyDescent="0.25">
      <c r="A135" s="17" t="s">
        <v>285</v>
      </c>
      <c r="B135" s="36">
        <v>7.333333333333333</v>
      </c>
      <c r="C135" s="36">
        <v>1.5833333333333299</v>
      </c>
      <c r="D135" s="18" t="s">
        <v>286</v>
      </c>
      <c r="E135" s="19" t="s">
        <v>111</v>
      </c>
    </row>
    <row r="136" spans="1:5" ht="26.25" x14ac:dyDescent="0.25">
      <c r="A136" s="17" t="s">
        <v>2208</v>
      </c>
      <c r="B136" s="36">
        <v>7</v>
      </c>
      <c r="C136" s="36">
        <v>0</v>
      </c>
      <c r="D136" s="18" t="s">
        <v>2209</v>
      </c>
      <c r="E136" s="19" t="s">
        <v>110</v>
      </c>
    </row>
    <row r="137" spans="1:5" x14ac:dyDescent="0.25">
      <c r="A137" s="17" t="s">
        <v>180</v>
      </c>
      <c r="B137" s="36">
        <v>6.75</v>
      </c>
      <c r="C137" s="36">
        <v>7.5</v>
      </c>
      <c r="D137" s="18" t="s">
        <v>181</v>
      </c>
      <c r="E137" s="19" t="s">
        <v>110</v>
      </c>
    </row>
    <row r="138" spans="1:5" ht="26.25" x14ac:dyDescent="0.25">
      <c r="A138" s="17" t="s">
        <v>2210</v>
      </c>
      <c r="B138" s="36">
        <v>6.666666666666667</v>
      </c>
      <c r="C138" s="36">
        <v>0</v>
      </c>
      <c r="D138" s="18" t="s">
        <v>2211</v>
      </c>
      <c r="E138" s="19" t="s">
        <v>110</v>
      </c>
    </row>
    <row r="139" spans="1:5" ht="26.25" x14ac:dyDescent="0.25">
      <c r="A139" s="17" t="s">
        <v>2212</v>
      </c>
      <c r="B139" s="36">
        <v>6</v>
      </c>
      <c r="C139" s="36">
        <v>0</v>
      </c>
      <c r="D139" s="18" t="s">
        <v>2213</v>
      </c>
      <c r="E139" s="19" t="s">
        <v>110</v>
      </c>
    </row>
    <row r="140" spans="1:5" ht="26.25" x14ac:dyDescent="0.25">
      <c r="A140" s="17" t="s">
        <v>2214</v>
      </c>
      <c r="B140" s="36">
        <v>6</v>
      </c>
      <c r="C140" s="36">
        <v>0</v>
      </c>
      <c r="D140" s="18" t="s">
        <v>2215</v>
      </c>
      <c r="E140" s="19" t="s">
        <v>110</v>
      </c>
    </row>
    <row r="141" spans="1:5" x14ac:dyDescent="0.25">
      <c r="A141" s="17" t="s">
        <v>137</v>
      </c>
      <c r="B141" s="36">
        <v>5.666666666666667</v>
      </c>
      <c r="C141" s="36">
        <v>4</v>
      </c>
      <c r="D141" s="18" t="s">
        <v>138</v>
      </c>
      <c r="E141" s="19" t="s">
        <v>111</v>
      </c>
    </row>
    <row r="142" spans="1:5" ht="26.25" x14ac:dyDescent="0.25">
      <c r="A142" s="17" t="s">
        <v>287</v>
      </c>
      <c r="B142" s="36">
        <v>5.5833333333333339</v>
      </c>
      <c r="C142" s="36">
        <v>12.9166666666667</v>
      </c>
      <c r="D142" s="18" t="s">
        <v>1054</v>
      </c>
      <c r="E142" s="19" t="s">
        <v>110</v>
      </c>
    </row>
    <row r="143" spans="1:5" ht="26.25" x14ac:dyDescent="0.25">
      <c r="A143" s="17" t="s">
        <v>186</v>
      </c>
      <c r="B143" s="36">
        <v>5.416666666666667</v>
      </c>
      <c r="C143" s="36">
        <v>4.4166666666666696</v>
      </c>
      <c r="D143" s="18" t="s">
        <v>187</v>
      </c>
      <c r="E143" s="19" t="s">
        <v>110</v>
      </c>
    </row>
    <row r="144" spans="1:5" ht="26.25" x14ac:dyDescent="0.25">
      <c r="A144" s="17" t="s">
        <v>274</v>
      </c>
      <c r="B144" s="36">
        <v>5.3333333333333339</v>
      </c>
      <c r="C144" s="36">
        <v>6</v>
      </c>
      <c r="D144" s="18" t="s">
        <v>275</v>
      </c>
      <c r="E144" s="19" t="s">
        <v>110</v>
      </c>
    </row>
    <row r="145" spans="1:5" x14ac:dyDescent="0.25">
      <c r="A145" s="17" t="s">
        <v>1073</v>
      </c>
      <c r="B145" s="36">
        <v>5.25</v>
      </c>
      <c r="C145" s="36">
        <v>1.25</v>
      </c>
      <c r="D145" s="18" t="s">
        <v>1074</v>
      </c>
      <c r="E145" s="19" t="s">
        <v>110</v>
      </c>
    </row>
    <row r="146" spans="1:5" x14ac:dyDescent="0.25">
      <c r="A146" s="17" t="s">
        <v>156</v>
      </c>
      <c r="B146" s="36">
        <v>5.0833333333333339</v>
      </c>
      <c r="C146" s="36">
        <v>3.4166666666666701</v>
      </c>
      <c r="D146" s="18" t="s">
        <v>157</v>
      </c>
      <c r="E146" s="19" t="s">
        <v>111</v>
      </c>
    </row>
    <row r="147" spans="1:5" x14ac:dyDescent="0.25">
      <c r="A147" s="17" t="s">
        <v>174</v>
      </c>
      <c r="B147" s="36">
        <v>5.0833333333333339</v>
      </c>
      <c r="C147" s="36">
        <v>3.4166666666666701</v>
      </c>
      <c r="D147" s="18" t="s">
        <v>175</v>
      </c>
      <c r="E147" s="19" t="s">
        <v>111</v>
      </c>
    </row>
    <row r="148" spans="1:5" x14ac:dyDescent="0.25">
      <c r="A148" s="17" t="s">
        <v>152</v>
      </c>
      <c r="B148" s="36">
        <v>5.0833333333333339</v>
      </c>
      <c r="C148" s="36">
        <v>3.5833333333333295</v>
      </c>
      <c r="D148" s="18" t="s">
        <v>153</v>
      </c>
      <c r="E148" s="19" t="s">
        <v>111</v>
      </c>
    </row>
    <row r="149" spans="1:5" x14ac:dyDescent="0.25">
      <c r="A149" s="17" t="s">
        <v>178</v>
      </c>
      <c r="B149" s="36">
        <v>5.0833333333333339</v>
      </c>
      <c r="C149" s="36">
        <v>3.5833333333333295</v>
      </c>
      <c r="D149" s="18" t="s">
        <v>179</v>
      </c>
      <c r="E149" s="19" t="s">
        <v>111</v>
      </c>
    </row>
    <row r="150" spans="1:5" x14ac:dyDescent="0.25">
      <c r="A150" s="17" t="s">
        <v>299</v>
      </c>
      <c r="B150" s="36">
        <v>5.0833333333333339</v>
      </c>
      <c r="C150" s="36">
        <v>0.33333333333333298</v>
      </c>
      <c r="D150" s="18" t="s">
        <v>300</v>
      </c>
      <c r="E150" s="19" t="s">
        <v>111</v>
      </c>
    </row>
    <row r="151" spans="1:5" x14ac:dyDescent="0.25">
      <c r="A151" s="17" t="s">
        <v>158</v>
      </c>
      <c r="B151" s="36">
        <v>5.0833333333333339</v>
      </c>
      <c r="C151" s="36">
        <v>3.5833333333333295</v>
      </c>
      <c r="D151" s="18" t="s">
        <v>159</v>
      </c>
      <c r="E151" s="19" t="s">
        <v>111</v>
      </c>
    </row>
    <row r="152" spans="1:5" x14ac:dyDescent="0.25">
      <c r="A152" s="17" t="s">
        <v>154</v>
      </c>
      <c r="B152" s="36">
        <v>5.0833333333333339</v>
      </c>
      <c r="C152" s="36">
        <v>3.5</v>
      </c>
      <c r="D152" s="18" t="s">
        <v>155</v>
      </c>
      <c r="E152" s="19" t="s">
        <v>111</v>
      </c>
    </row>
    <row r="153" spans="1:5" x14ac:dyDescent="0.25">
      <c r="A153" s="17" t="s">
        <v>2216</v>
      </c>
      <c r="B153" s="36">
        <v>5</v>
      </c>
      <c r="C153" s="36">
        <v>0</v>
      </c>
      <c r="D153" s="18" t="s">
        <v>2217</v>
      </c>
      <c r="E153" s="19" t="s">
        <v>110</v>
      </c>
    </row>
    <row r="154" spans="1:5" x14ac:dyDescent="0.25">
      <c r="A154" s="17" t="s">
        <v>2218</v>
      </c>
      <c r="B154" s="36">
        <v>4.9166666666666661</v>
      </c>
      <c r="C154" s="36">
        <v>0</v>
      </c>
      <c r="D154" s="18" t="s">
        <v>2219</v>
      </c>
      <c r="E154" s="19" t="s">
        <v>110</v>
      </c>
    </row>
    <row r="155" spans="1:5" ht="26.25" x14ac:dyDescent="0.25">
      <c r="A155" s="17" t="s">
        <v>1095</v>
      </c>
      <c r="B155" s="36">
        <v>4.833333333333333</v>
      </c>
      <c r="C155" s="36">
        <v>0.25</v>
      </c>
      <c r="D155" s="18" t="s">
        <v>1096</v>
      </c>
      <c r="E155" s="19" t="s">
        <v>110</v>
      </c>
    </row>
    <row r="156" spans="1:5" x14ac:dyDescent="0.25">
      <c r="A156" s="17" t="s">
        <v>1105</v>
      </c>
      <c r="B156" s="36">
        <v>4.833333333333333</v>
      </c>
      <c r="C156" s="36">
        <v>8.3333333333333301E-2</v>
      </c>
      <c r="D156" s="18" t="s">
        <v>1106</v>
      </c>
      <c r="E156" s="19" t="s">
        <v>110</v>
      </c>
    </row>
    <row r="157" spans="1:5" x14ac:dyDescent="0.25">
      <c r="A157" s="17" t="s">
        <v>2220</v>
      </c>
      <c r="B157" s="36">
        <v>4.833333333333333</v>
      </c>
      <c r="C157" s="36">
        <v>0</v>
      </c>
      <c r="D157" s="18" t="s">
        <v>2221</v>
      </c>
      <c r="E157" s="19" t="s">
        <v>110</v>
      </c>
    </row>
    <row r="158" spans="1:5" x14ac:dyDescent="0.25">
      <c r="A158" s="17" t="s">
        <v>1107</v>
      </c>
      <c r="B158" s="36">
        <v>4.833333333333333</v>
      </c>
      <c r="C158" s="36">
        <v>8.3333333333333301E-2</v>
      </c>
      <c r="D158" s="18" t="s">
        <v>1108</v>
      </c>
      <c r="E158" s="19" t="s">
        <v>110</v>
      </c>
    </row>
    <row r="159" spans="1:5" x14ac:dyDescent="0.25">
      <c r="A159" s="17" t="s">
        <v>2222</v>
      </c>
      <c r="B159" s="36">
        <v>4.833333333333333</v>
      </c>
      <c r="C159" s="36">
        <v>0</v>
      </c>
      <c r="D159" s="18" t="s">
        <v>2223</v>
      </c>
      <c r="E159" s="19" t="s">
        <v>110</v>
      </c>
    </row>
    <row r="160" spans="1:5" x14ac:dyDescent="0.25">
      <c r="A160" s="17" t="s">
        <v>2224</v>
      </c>
      <c r="B160" s="36">
        <v>4.833333333333333</v>
      </c>
      <c r="C160" s="36">
        <v>0</v>
      </c>
      <c r="D160" s="18" t="s">
        <v>2225</v>
      </c>
      <c r="E160" s="19" t="s">
        <v>110</v>
      </c>
    </row>
    <row r="161" spans="1:5" ht="26.25" x14ac:dyDescent="0.25">
      <c r="A161" s="17" t="s">
        <v>1091</v>
      </c>
      <c r="B161" s="36">
        <v>4.833333333333333</v>
      </c>
      <c r="C161" s="36">
        <v>0.25</v>
      </c>
      <c r="D161" s="18" t="s">
        <v>1092</v>
      </c>
      <c r="E161" s="19" t="s">
        <v>110</v>
      </c>
    </row>
    <row r="162" spans="1:5" x14ac:dyDescent="0.25">
      <c r="A162" s="17" t="s">
        <v>280</v>
      </c>
      <c r="B162" s="36">
        <v>4.833333333333333</v>
      </c>
      <c r="C162" s="36">
        <v>1</v>
      </c>
      <c r="D162" s="18" t="s">
        <v>281</v>
      </c>
      <c r="E162" s="19" t="s">
        <v>110</v>
      </c>
    </row>
    <row r="163" spans="1:5" x14ac:dyDescent="0.25">
      <c r="A163" s="17" t="s">
        <v>2226</v>
      </c>
      <c r="B163" s="36">
        <v>4.666666666666667</v>
      </c>
      <c r="C163" s="36">
        <v>0</v>
      </c>
      <c r="D163" s="18" t="s">
        <v>2227</v>
      </c>
      <c r="E163" s="19" t="s">
        <v>111</v>
      </c>
    </row>
    <row r="164" spans="1:5" ht="26.25" x14ac:dyDescent="0.25">
      <c r="A164" s="17" t="s">
        <v>1085</v>
      </c>
      <c r="B164" s="36">
        <v>4.666666666666667</v>
      </c>
      <c r="C164" s="36">
        <v>0.41666666666666702</v>
      </c>
      <c r="D164" s="18" t="s">
        <v>1086</v>
      </c>
      <c r="E164" s="19" t="s">
        <v>110</v>
      </c>
    </row>
    <row r="165" spans="1:5" ht="26.25" x14ac:dyDescent="0.25">
      <c r="A165" s="17" t="s">
        <v>1093</v>
      </c>
      <c r="B165" s="36">
        <v>4.666666666666667</v>
      </c>
      <c r="C165" s="36">
        <v>0.25</v>
      </c>
      <c r="D165" s="18" t="s">
        <v>1094</v>
      </c>
      <c r="E165" s="19" t="s">
        <v>110</v>
      </c>
    </row>
    <row r="166" spans="1:5" x14ac:dyDescent="0.25">
      <c r="A166" s="17" t="s">
        <v>2228</v>
      </c>
      <c r="B166" s="36">
        <v>4.666666666666667</v>
      </c>
      <c r="C166" s="36">
        <v>0</v>
      </c>
      <c r="D166" s="18" t="s">
        <v>2229</v>
      </c>
      <c r="E166" s="19" t="s">
        <v>110</v>
      </c>
    </row>
    <row r="167" spans="1:5" x14ac:dyDescent="0.25">
      <c r="A167" s="17" t="s">
        <v>1115</v>
      </c>
      <c r="B167" s="36">
        <v>4.666666666666667</v>
      </c>
      <c r="C167" s="36">
        <v>8.3333333333333301E-2</v>
      </c>
      <c r="D167" s="18" t="s">
        <v>1116</v>
      </c>
      <c r="E167" s="19" t="s">
        <v>110</v>
      </c>
    </row>
    <row r="168" spans="1:5" x14ac:dyDescent="0.25">
      <c r="A168" s="17" t="s">
        <v>2230</v>
      </c>
      <c r="B168" s="36">
        <v>4.583333333333333</v>
      </c>
      <c r="C168" s="36">
        <v>0</v>
      </c>
      <c r="D168" s="18" t="s">
        <v>2231</v>
      </c>
      <c r="E168" s="19" t="s">
        <v>111</v>
      </c>
    </row>
    <row r="169" spans="1:5" x14ac:dyDescent="0.25">
      <c r="A169" s="17" t="s">
        <v>2232</v>
      </c>
      <c r="B169" s="36">
        <v>4.583333333333333</v>
      </c>
      <c r="C169" s="36">
        <v>0</v>
      </c>
      <c r="D169" s="18" t="s">
        <v>2233</v>
      </c>
      <c r="E169" s="19" t="s">
        <v>110</v>
      </c>
    </row>
    <row r="170" spans="1:5" ht="26.25" x14ac:dyDescent="0.25">
      <c r="A170" s="17" t="s">
        <v>2234</v>
      </c>
      <c r="B170" s="36">
        <v>4.25</v>
      </c>
      <c r="C170" s="36">
        <v>0</v>
      </c>
      <c r="D170" s="18" t="s">
        <v>2235</v>
      </c>
      <c r="E170" s="19" t="s">
        <v>110</v>
      </c>
    </row>
    <row r="171" spans="1:5" x14ac:dyDescent="0.25">
      <c r="A171" s="17" t="s">
        <v>1089</v>
      </c>
      <c r="B171" s="36">
        <v>4.25</v>
      </c>
      <c r="C171" s="36">
        <v>0.41666666666666702</v>
      </c>
      <c r="D171" s="18" t="s">
        <v>1090</v>
      </c>
      <c r="E171" s="19" t="s">
        <v>110</v>
      </c>
    </row>
    <row r="172" spans="1:5" x14ac:dyDescent="0.25">
      <c r="A172" s="17" t="s">
        <v>2236</v>
      </c>
      <c r="B172" s="36">
        <v>3.6666666666666665</v>
      </c>
      <c r="C172" s="36">
        <v>0</v>
      </c>
      <c r="D172" s="18" t="s">
        <v>2237</v>
      </c>
      <c r="E172" s="19" t="s">
        <v>110</v>
      </c>
    </row>
    <row r="173" spans="1:5" x14ac:dyDescent="0.25">
      <c r="A173" s="17" t="s">
        <v>2238</v>
      </c>
      <c r="B173" s="36">
        <v>3.5833333333333335</v>
      </c>
      <c r="C173" s="36">
        <v>0</v>
      </c>
      <c r="D173" s="18" t="s">
        <v>2239</v>
      </c>
      <c r="E173" s="19" t="s">
        <v>110</v>
      </c>
    </row>
    <row r="174" spans="1:5" x14ac:dyDescent="0.25">
      <c r="A174" s="17" t="s">
        <v>1040</v>
      </c>
      <c r="B174" s="36">
        <v>3.5833333333333335</v>
      </c>
      <c r="C174" s="36">
        <v>26.9166666666667</v>
      </c>
      <c r="D174" s="18" t="s">
        <v>1041</v>
      </c>
      <c r="E174" s="19" t="s">
        <v>110</v>
      </c>
    </row>
    <row r="175" spans="1:5" x14ac:dyDescent="0.25">
      <c r="A175" s="17" t="s">
        <v>1052</v>
      </c>
      <c r="B175" s="36">
        <v>3.5833333333333335</v>
      </c>
      <c r="C175" s="36">
        <v>16.0833333333333</v>
      </c>
      <c r="D175" s="18" t="s">
        <v>1053</v>
      </c>
      <c r="E175" s="19" t="s">
        <v>110</v>
      </c>
    </row>
    <row r="176" spans="1:5" x14ac:dyDescent="0.25">
      <c r="A176" s="17" t="s">
        <v>2240</v>
      </c>
      <c r="B176" s="36">
        <v>3.3333333333333335</v>
      </c>
      <c r="C176" s="36">
        <v>0</v>
      </c>
      <c r="D176" s="18" t="s">
        <v>2241</v>
      </c>
      <c r="E176" s="19" t="s">
        <v>110</v>
      </c>
    </row>
    <row r="177" spans="1:5" x14ac:dyDescent="0.25">
      <c r="A177" s="17" t="s">
        <v>2242</v>
      </c>
      <c r="B177" s="36">
        <v>3.3333333333333335</v>
      </c>
      <c r="C177" s="36">
        <v>0</v>
      </c>
      <c r="D177" s="18" t="s">
        <v>2243</v>
      </c>
      <c r="E177" s="19" t="s">
        <v>110</v>
      </c>
    </row>
    <row r="178" spans="1:5" ht="26.25" x14ac:dyDescent="0.25">
      <c r="A178" s="17" t="s">
        <v>170</v>
      </c>
      <c r="B178" s="36">
        <v>3.25</v>
      </c>
      <c r="C178" s="36">
        <v>1.75</v>
      </c>
      <c r="D178" s="18" t="s">
        <v>283</v>
      </c>
      <c r="E178" s="19" t="s">
        <v>110</v>
      </c>
    </row>
    <row r="179" spans="1:5" x14ac:dyDescent="0.25">
      <c r="A179" s="17" t="s">
        <v>139</v>
      </c>
      <c r="B179" s="36">
        <v>3.166666666666667</v>
      </c>
      <c r="C179" s="36">
        <v>3.6666666666666701</v>
      </c>
      <c r="D179" s="18" t="s">
        <v>140</v>
      </c>
      <c r="E179" s="19" t="s">
        <v>111</v>
      </c>
    </row>
    <row r="180" spans="1:5" x14ac:dyDescent="0.25">
      <c r="A180" s="17" t="s">
        <v>2244</v>
      </c>
      <c r="B180" s="36">
        <v>3</v>
      </c>
      <c r="C180" s="36">
        <v>0</v>
      </c>
      <c r="D180" s="18" t="s">
        <v>2245</v>
      </c>
      <c r="E180" s="19" t="s">
        <v>110</v>
      </c>
    </row>
    <row r="181" spans="1:5" ht="26.25" x14ac:dyDescent="0.25">
      <c r="A181" s="17" t="s">
        <v>1087</v>
      </c>
      <c r="B181" s="36">
        <v>2.916666666666667</v>
      </c>
      <c r="C181" s="36">
        <v>0.41666666666666702</v>
      </c>
      <c r="D181" s="18" t="s">
        <v>1088</v>
      </c>
      <c r="E181" s="19" t="s">
        <v>110</v>
      </c>
    </row>
    <row r="182" spans="1:5" x14ac:dyDescent="0.25">
      <c r="A182" s="17" t="s">
        <v>1113</v>
      </c>
      <c r="B182" s="36">
        <v>2.916666666666667</v>
      </c>
      <c r="C182" s="36">
        <v>8.3333333333333301E-2</v>
      </c>
      <c r="D182" s="18" t="s">
        <v>1114</v>
      </c>
      <c r="E182" s="19" t="s">
        <v>110</v>
      </c>
    </row>
    <row r="183" spans="1:5" x14ac:dyDescent="0.25">
      <c r="A183" s="17" t="s">
        <v>2246</v>
      </c>
      <c r="B183" s="36">
        <v>2.916666666666667</v>
      </c>
      <c r="C183" s="36">
        <v>0</v>
      </c>
      <c r="D183" s="18" t="s">
        <v>2247</v>
      </c>
      <c r="E183" s="19" t="s">
        <v>110</v>
      </c>
    </row>
    <row r="184" spans="1:5" ht="26.25" x14ac:dyDescent="0.25">
      <c r="A184" s="17" t="s">
        <v>276</v>
      </c>
      <c r="B184" s="36">
        <v>2.8333333333333335</v>
      </c>
      <c r="C184" s="36">
        <v>1.5</v>
      </c>
      <c r="D184" s="18" t="s">
        <v>277</v>
      </c>
      <c r="E184" s="19" t="s">
        <v>110</v>
      </c>
    </row>
    <row r="185" spans="1:5" x14ac:dyDescent="0.25">
      <c r="A185" s="17" t="s">
        <v>2248</v>
      </c>
      <c r="B185" s="36">
        <v>2.8333333333333335</v>
      </c>
      <c r="C185" s="36">
        <v>0</v>
      </c>
      <c r="D185" s="18" t="s">
        <v>2249</v>
      </c>
      <c r="E185" s="19" t="s">
        <v>110</v>
      </c>
    </row>
    <row r="186" spans="1:5" x14ac:dyDescent="0.25">
      <c r="A186" s="17" t="s">
        <v>2250</v>
      </c>
      <c r="B186" s="36">
        <v>2.8333333333333335</v>
      </c>
      <c r="C186" s="36">
        <v>0</v>
      </c>
      <c r="D186" s="18" t="s">
        <v>2251</v>
      </c>
      <c r="E186" s="19" t="s">
        <v>110</v>
      </c>
    </row>
    <row r="187" spans="1:5" x14ac:dyDescent="0.25">
      <c r="A187" s="17" t="s">
        <v>2252</v>
      </c>
      <c r="B187" s="36">
        <v>2.8333333333333335</v>
      </c>
      <c r="C187" s="36">
        <v>0</v>
      </c>
      <c r="D187" s="18" t="s">
        <v>2253</v>
      </c>
      <c r="E187" s="19" t="s">
        <v>110</v>
      </c>
    </row>
    <row r="188" spans="1:5" x14ac:dyDescent="0.25">
      <c r="A188" s="17" t="s">
        <v>278</v>
      </c>
      <c r="B188" s="36">
        <v>2.8333333333333335</v>
      </c>
      <c r="C188" s="36">
        <v>2.5833333333333299</v>
      </c>
      <c r="D188" s="18" t="s">
        <v>279</v>
      </c>
      <c r="E188" s="19" t="s">
        <v>110</v>
      </c>
    </row>
    <row r="189" spans="1:5" ht="26.25" x14ac:dyDescent="0.25">
      <c r="A189" s="17" t="s">
        <v>167</v>
      </c>
      <c r="B189" s="36">
        <v>2.75</v>
      </c>
      <c r="C189" s="36">
        <v>3.5</v>
      </c>
      <c r="D189" s="18" t="s">
        <v>284</v>
      </c>
      <c r="E189" s="19" t="s">
        <v>110</v>
      </c>
    </row>
    <row r="190" spans="1:5" x14ac:dyDescent="0.25">
      <c r="A190" s="17" t="s">
        <v>2254</v>
      </c>
      <c r="B190" s="36">
        <v>2.75</v>
      </c>
      <c r="C190" s="36">
        <v>0</v>
      </c>
      <c r="D190" s="18" t="s">
        <v>2255</v>
      </c>
      <c r="E190" s="19" t="s">
        <v>110</v>
      </c>
    </row>
    <row r="191" spans="1:5" x14ac:dyDescent="0.25">
      <c r="A191" s="17" t="s">
        <v>1083</v>
      </c>
      <c r="B191" s="36">
        <v>2.666666666666667</v>
      </c>
      <c r="C191" s="36">
        <v>0.41666666666666702</v>
      </c>
      <c r="D191" s="18" t="s">
        <v>1084</v>
      </c>
      <c r="E191" s="19" t="s">
        <v>110</v>
      </c>
    </row>
    <row r="192" spans="1:5" ht="26.25" x14ac:dyDescent="0.25">
      <c r="A192" s="17" t="s">
        <v>177</v>
      </c>
      <c r="B192" s="36">
        <v>2.666666666666667</v>
      </c>
      <c r="C192" s="36">
        <v>19.5</v>
      </c>
      <c r="D192" s="18" t="s">
        <v>294</v>
      </c>
      <c r="E192" s="19" t="s">
        <v>110</v>
      </c>
    </row>
    <row r="193" spans="1:5" x14ac:dyDescent="0.25">
      <c r="A193" s="17" t="s">
        <v>2256</v>
      </c>
      <c r="B193" s="36">
        <v>2.666666666666667</v>
      </c>
      <c r="C193" s="36">
        <v>0</v>
      </c>
      <c r="D193" s="18" t="s">
        <v>2257</v>
      </c>
      <c r="E193" s="19" t="s">
        <v>110</v>
      </c>
    </row>
    <row r="194" spans="1:5" x14ac:dyDescent="0.25">
      <c r="A194" s="17" t="s">
        <v>122</v>
      </c>
      <c r="B194" s="36">
        <v>2.5</v>
      </c>
      <c r="C194" s="36">
        <v>3.5</v>
      </c>
      <c r="D194" s="18" t="s">
        <v>1062</v>
      </c>
      <c r="E194" s="19" t="s">
        <v>111</v>
      </c>
    </row>
    <row r="195" spans="1:5" ht="26.25" x14ac:dyDescent="0.25">
      <c r="A195" s="17" t="s">
        <v>172</v>
      </c>
      <c r="B195" s="36">
        <v>2.5</v>
      </c>
      <c r="C195" s="36">
        <v>0.41666666666666702</v>
      </c>
      <c r="D195" s="18" t="s">
        <v>292</v>
      </c>
      <c r="E195" s="19" t="s">
        <v>110</v>
      </c>
    </row>
    <row r="196" spans="1:5" ht="26.25" x14ac:dyDescent="0.25">
      <c r="A196" s="17" t="s">
        <v>2258</v>
      </c>
      <c r="B196" s="36">
        <v>2.25</v>
      </c>
      <c r="C196" s="36">
        <v>0</v>
      </c>
      <c r="D196" s="18" t="s">
        <v>2259</v>
      </c>
      <c r="E196" s="19" t="s">
        <v>110</v>
      </c>
    </row>
    <row r="197" spans="1:5" x14ac:dyDescent="0.25">
      <c r="A197" s="17" t="s">
        <v>1048</v>
      </c>
      <c r="B197" s="36">
        <v>2.1666666666666665</v>
      </c>
      <c r="C197" s="36">
        <v>16.6666666666667</v>
      </c>
      <c r="D197" s="18" t="s">
        <v>1049</v>
      </c>
      <c r="E197" s="19" t="s">
        <v>110</v>
      </c>
    </row>
    <row r="198" spans="1:5" x14ac:dyDescent="0.25">
      <c r="A198" s="17" t="s">
        <v>2260</v>
      </c>
      <c r="B198" s="36">
        <v>2</v>
      </c>
      <c r="C198" s="36">
        <v>0</v>
      </c>
      <c r="D198" s="18" t="s">
        <v>2261</v>
      </c>
      <c r="E198" s="19" t="s">
        <v>110</v>
      </c>
    </row>
    <row r="199" spans="1:5" ht="26.25" x14ac:dyDescent="0.25">
      <c r="A199" s="17" t="s">
        <v>1065</v>
      </c>
      <c r="B199" s="36">
        <v>2</v>
      </c>
      <c r="C199" s="36">
        <v>2.5</v>
      </c>
      <c r="D199" s="18" t="s">
        <v>1066</v>
      </c>
      <c r="E199" s="19" t="s">
        <v>110</v>
      </c>
    </row>
    <row r="200" spans="1:5" ht="26.25" x14ac:dyDescent="0.25">
      <c r="A200" s="17" t="s">
        <v>2262</v>
      </c>
      <c r="B200" s="36">
        <v>1.9166666666666667</v>
      </c>
      <c r="C200" s="36">
        <v>0</v>
      </c>
      <c r="D200" s="18" t="s">
        <v>2263</v>
      </c>
      <c r="E200" s="19" t="s">
        <v>110</v>
      </c>
    </row>
    <row r="201" spans="1:5" x14ac:dyDescent="0.25">
      <c r="A201" s="17" t="s">
        <v>2264</v>
      </c>
      <c r="B201" s="36">
        <v>1.8333333333333333</v>
      </c>
      <c r="C201" s="36">
        <v>0</v>
      </c>
      <c r="D201" s="18" t="s">
        <v>2265</v>
      </c>
      <c r="E201" s="19" t="s">
        <v>110</v>
      </c>
    </row>
    <row r="202" spans="1:5" x14ac:dyDescent="0.25">
      <c r="A202" s="17" t="s">
        <v>2266</v>
      </c>
      <c r="B202" s="36">
        <v>1.8333333333333333</v>
      </c>
      <c r="C202" s="36">
        <v>0</v>
      </c>
      <c r="D202" s="18" t="s">
        <v>2267</v>
      </c>
      <c r="E202" s="19" t="s">
        <v>110</v>
      </c>
    </row>
    <row r="203" spans="1:5" x14ac:dyDescent="0.25">
      <c r="A203" s="17" t="s">
        <v>1099</v>
      </c>
      <c r="B203" s="36">
        <v>1.5</v>
      </c>
      <c r="C203" s="36">
        <v>0.16666666666666699</v>
      </c>
      <c r="D203" s="18" t="s">
        <v>1100</v>
      </c>
      <c r="E203" s="19" t="s">
        <v>110</v>
      </c>
    </row>
    <row r="204" spans="1:5" x14ac:dyDescent="0.25">
      <c r="A204" s="17" t="s">
        <v>1075</v>
      </c>
      <c r="B204" s="36">
        <v>1.5</v>
      </c>
      <c r="C204" s="36">
        <v>1</v>
      </c>
      <c r="D204" s="18" t="s">
        <v>1076</v>
      </c>
      <c r="E204" s="19" t="s">
        <v>110</v>
      </c>
    </row>
    <row r="205" spans="1:5" x14ac:dyDescent="0.25">
      <c r="A205" s="17" t="s">
        <v>1109</v>
      </c>
      <c r="B205" s="36">
        <v>1.5</v>
      </c>
      <c r="C205" s="36">
        <v>8.3333333333333301E-2</v>
      </c>
      <c r="D205" s="18" t="s">
        <v>1110</v>
      </c>
      <c r="E205" s="19" t="s">
        <v>110</v>
      </c>
    </row>
    <row r="206" spans="1:5" x14ac:dyDescent="0.25">
      <c r="A206" s="17" t="s">
        <v>2268</v>
      </c>
      <c r="B206" s="36">
        <v>1.5</v>
      </c>
      <c r="C206" s="36">
        <v>0</v>
      </c>
      <c r="D206" s="18" t="s">
        <v>2269</v>
      </c>
      <c r="E206" s="19" t="s">
        <v>110</v>
      </c>
    </row>
    <row r="207" spans="1:5" x14ac:dyDescent="0.25">
      <c r="A207" s="17" t="s">
        <v>1103</v>
      </c>
      <c r="B207" s="36">
        <v>1.5</v>
      </c>
      <c r="C207" s="36">
        <v>8.3333333333333301E-2</v>
      </c>
      <c r="D207" s="18" t="s">
        <v>1104</v>
      </c>
      <c r="E207" s="19" t="s">
        <v>110</v>
      </c>
    </row>
    <row r="208" spans="1:5" x14ac:dyDescent="0.25">
      <c r="A208" s="17" t="s">
        <v>1097</v>
      </c>
      <c r="B208" s="36">
        <v>1.4166666666666667</v>
      </c>
      <c r="C208" s="36">
        <v>0.16666666666666699</v>
      </c>
      <c r="D208" s="18" t="s">
        <v>1098</v>
      </c>
      <c r="E208" s="19" t="s">
        <v>110</v>
      </c>
    </row>
    <row r="209" spans="1:5" x14ac:dyDescent="0.25">
      <c r="A209" s="17" t="s">
        <v>2270</v>
      </c>
      <c r="B209" s="36">
        <v>1.3333333333333335</v>
      </c>
      <c r="C209" s="36">
        <v>0</v>
      </c>
      <c r="D209" s="18" t="s">
        <v>2271</v>
      </c>
      <c r="E209" s="19" t="s">
        <v>110</v>
      </c>
    </row>
    <row r="210" spans="1:5" x14ac:dyDescent="0.25">
      <c r="A210" s="17" t="s">
        <v>1068</v>
      </c>
      <c r="B210" s="36">
        <v>1.3333333333333335</v>
      </c>
      <c r="C210" s="36">
        <v>2.4166666666666701</v>
      </c>
      <c r="D210" s="18" t="s">
        <v>1069</v>
      </c>
      <c r="E210" s="19" t="s">
        <v>110</v>
      </c>
    </row>
    <row r="211" spans="1:5" ht="26.25" x14ac:dyDescent="0.25">
      <c r="A211" s="17" t="s">
        <v>173</v>
      </c>
      <c r="B211" s="36">
        <v>1.3333333333333335</v>
      </c>
      <c r="C211" s="36">
        <v>8.3333333333333301E-2</v>
      </c>
      <c r="D211" s="18" t="s">
        <v>293</v>
      </c>
      <c r="E211" s="19" t="s">
        <v>110</v>
      </c>
    </row>
    <row r="212" spans="1:5" x14ac:dyDescent="0.25">
      <c r="A212" s="17" t="s">
        <v>127</v>
      </c>
      <c r="B212" s="36">
        <v>1.3333333333333335</v>
      </c>
      <c r="C212" s="36">
        <v>1.8333333333333299</v>
      </c>
      <c r="D212" s="18" t="s">
        <v>1072</v>
      </c>
      <c r="E212" s="19" t="s">
        <v>111</v>
      </c>
    </row>
    <row r="213" spans="1:5" x14ac:dyDescent="0.25">
      <c r="A213" s="17" t="s">
        <v>2272</v>
      </c>
      <c r="B213" s="36">
        <v>1.25</v>
      </c>
      <c r="C213" s="36">
        <v>0</v>
      </c>
      <c r="D213" s="18" t="s">
        <v>2273</v>
      </c>
      <c r="E213" s="19" t="s">
        <v>110</v>
      </c>
    </row>
    <row r="214" spans="1:5" x14ac:dyDescent="0.25">
      <c r="A214" s="17" t="s">
        <v>303</v>
      </c>
      <c r="B214" s="36">
        <v>1.1666666666666667</v>
      </c>
      <c r="C214" s="36">
        <v>0.16666666666666699</v>
      </c>
      <c r="D214" s="18" t="s">
        <v>304</v>
      </c>
      <c r="E214" s="19" t="s">
        <v>111</v>
      </c>
    </row>
    <row r="215" spans="1:5" ht="26.25" x14ac:dyDescent="0.25">
      <c r="A215" s="17" t="s">
        <v>176</v>
      </c>
      <c r="B215" s="36">
        <v>1.1666666666666667</v>
      </c>
      <c r="C215" s="36">
        <v>19.5</v>
      </c>
      <c r="D215" s="18" t="s">
        <v>302</v>
      </c>
      <c r="E215" s="19" t="s">
        <v>110</v>
      </c>
    </row>
    <row r="216" spans="1:5" ht="26.25" x14ac:dyDescent="0.25">
      <c r="A216" s="17" t="s">
        <v>160</v>
      </c>
      <c r="B216" s="36">
        <v>1.1666666666666667</v>
      </c>
      <c r="C216" s="36">
        <v>2.25</v>
      </c>
      <c r="D216" s="18" t="s">
        <v>282</v>
      </c>
      <c r="E216" s="19" t="s">
        <v>110</v>
      </c>
    </row>
    <row r="217" spans="1:5" x14ac:dyDescent="0.25">
      <c r="A217" s="17" t="s">
        <v>182</v>
      </c>
      <c r="B217" s="36">
        <v>1.1666666666666667</v>
      </c>
      <c r="C217" s="36">
        <v>0.16666666666666699</v>
      </c>
      <c r="D217" s="18" t="s">
        <v>183</v>
      </c>
      <c r="E217" s="19" t="s">
        <v>110</v>
      </c>
    </row>
    <row r="218" spans="1:5" x14ac:dyDescent="0.25">
      <c r="A218" s="17" t="s">
        <v>184</v>
      </c>
      <c r="B218" s="36">
        <v>1.0833333333333333</v>
      </c>
      <c r="C218" s="36">
        <v>8.3333333333333301E-2</v>
      </c>
      <c r="D218" s="18" t="s">
        <v>185</v>
      </c>
      <c r="E218" s="19" t="s">
        <v>110</v>
      </c>
    </row>
    <row r="219" spans="1:5" x14ac:dyDescent="0.25">
      <c r="A219" s="17" t="s">
        <v>2274</v>
      </c>
      <c r="B219" s="36">
        <v>0.91666666666666663</v>
      </c>
      <c r="C219" s="36">
        <v>0</v>
      </c>
      <c r="D219" s="18" t="s">
        <v>2275</v>
      </c>
      <c r="E219" s="19" t="s">
        <v>110</v>
      </c>
    </row>
    <row r="220" spans="1:5" ht="26.25" x14ac:dyDescent="0.25">
      <c r="A220" s="17" t="s">
        <v>2276</v>
      </c>
      <c r="B220" s="36">
        <v>0.91666666666666663</v>
      </c>
      <c r="C220" s="36">
        <v>0</v>
      </c>
      <c r="D220" s="18" t="s">
        <v>2277</v>
      </c>
      <c r="E220" s="19" t="s">
        <v>110</v>
      </c>
    </row>
    <row r="221" spans="1:5" ht="26.25" x14ac:dyDescent="0.25">
      <c r="A221" s="17" t="s">
        <v>2278</v>
      </c>
      <c r="B221" s="36">
        <v>0.91666666666666663</v>
      </c>
      <c r="C221" s="36">
        <v>0</v>
      </c>
      <c r="D221" s="18" t="s">
        <v>2279</v>
      </c>
      <c r="E221" s="19" t="s">
        <v>110</v>
      </c>
    </row>
    <row r="222" spans="1:5" x14ac:dyDescent="0.25">
      <c r="A222" s="17" t="s">
        <v>2280</v>
      </c>
      <c r="B222" s="36">
        <v>0.91666666666666663</v>
      </c>
      <c r="C222" s="36">
        <v>0</v>
      </c>
      <c r="D222" s="18" t="s">
        <v>2281</v>
      </c>
      <c r="E222" s="19" t="s">
        <v>110</v>
      </c>
    </row>
    <row r="223" spans="1:5" x14ac:dyDescent="0.25">
      <c r="A223" s="17" t="s">
        <v>2282</v>
      </c>
      <c r="B223" s="36">
        <v>0.91666666666666663</v>
      </c>
      <c r="C223" s="36">
        <v>0</v>
      </c>
      <c r="D223" s="18" t="s">
        <v>2283</v>
      </c>
      <c r="E223" s="19" t="s">
        <v>111</v>
      </c>
    </row>
    <row r="224" spans="1:5" x14ac:dyDescent="0.25">
      <c r="A224" s="17" t="s">
        <v>2284</v>
      </c>
      <c r="B224" s="36">
        <v>0.83333333333333337</v>
      </c>
      <c r="C224" s="36">
        <v>0</v>
      </c>
      <c r="D224" s="18" t="s">
        <v>2285</v>
      </c>
      <c r="E224" s="19" t="s">
        <v>111</v>
      </c>
    </row>
    <row r="225" spans="1:5" ht="26.25" x14ac:dyDescent="0.25">
      <c r="A225" s="17" t="s">
        <v>2286</v>
      </c>
      <c r="B225" s="36">
        <v>0.66666666666666674</v>
      </c>
      <c r="C225" s="36">
        <v>0</v>
      </c>
      <c r="D225" s="18" t="s">
        <v>2287</v>
      </c>
      <c r="E225" s="19" t="s">
        <v>110</v>
      </c>
    </row>
    <row r="226" spans="1:5" x14ac:dyDescent="0.25">
      <c r="A226" s="17" t="s">
        <v>2288</v>
      </c>
      <c r="B226" s="36">
        <v>0.58333333333333337</v>
      </c>
      <c r="C226" s="36">
        <v>0</v>
      </c>
      <c r="D226" s="18" t="s">
        <v>2289</v>
      </c>
      <c r="E226" s="19" t="s">
        <v>110</v>
      </c>
    </row>
    <row r="227" spans="1:5" x14ac:dyDescent="0.25">
      <c r="A227" s="17" t="s">
        <v>2290</v>
      </c>
      <c r="B227" s="36">
        <v>0.58333333333333337</v>
      </c>
      <c r="C227" s="36">
        <v>0</v>
      </c>
      <c r="D227" s="18" t="s">
        <v>2291</v>
      </c>
      <c r="E227" s="19" t="s">
        <v>110</v>
      </c>
    </row>
    <row r="228" spans="1:5" ht="26.25" x14ac:dyDescent="0.25">
      <c r="A228" s="17" t="s">
        <v>2292</v>
      </c>
      <c r="B228" s="36">
        <v>0.5</v>
      </c>
      <c r="C228" s="36">
        <v>0</v>
      </c>
      <c r="D228" s="18" t="s">
        <v>2293</v>
      </c>
      <c r="E228" s="19" t="s">
        <v>110</v>
      </c>
    </row>
    <row r="229" spans="1:5" x14ac:dyDescent="0.25">
      <c r="A229" s="17" t="s">
        <v>2294</v>
      </c>
      <c r="B229" s="36">
        <v>0.5</v>
      </c>
      <c r="C229" s="36">
        <v>0</v>
      </c>
      <c r="D229" s="18" t="s">
        <v>2295</v>
      </c>
      <c r="E229" s="19" t="s">
        <v>110</v>
      </c>
    </row>
    <row r="230" spans="1:5" x14ac:dyDescent="0.25">
      <c r="A230" s="17" t="s">
        <v>2296</v>
      </c>
      <c r="B230" s="36">
        <v>0.41666666666666669</v>
      </c>
      <c r="C230" s="36">
        <v>0</v>
      </c>
      <c r="D230" s="18" t="s">
        <v>2297</v>
      </c>
      <c r="E230" s="19" t="s">
        <v>110</v>
      </c>
    </row>
    <row r="231" spans="1:5" x14ac:dyDescent="0.25">
      <c r="A231" s="17" t="s">
        <v>2298</v>
      </c>
      <c r="B231" s="36">
        <v>0.41666666666666669</v>
      </c>
      <c r="C231" s="36">
        <v>0</v>
      </c>
      <c r="D231" s="18" t="s">
        <v>2299</v>
      </c>
      <c r="E231" s="19" t="s">
        <v>110</v>
      </c>
    </row>
    <row r="232" spans="1:5" x14ac:dyDescent="0.25">
      <c r="A232" s="17" t="s">
        <v>2300</v>
      </c>
      <c r="B232" s="36">
        <v>0.41666666666666669</v>
      </c>
      <c r="C232" s="36">
        <v>0</v>
      </c>
      <c r="D232" s="18" t="s">
        <v>2301</v>
      </c>
      <c r="E232" s="19" t="s">
        <v>110</v>
      </c>
    </row>
    <row r="233" spans="1:5" x14ac:dyDescent="0.25">
      <c r="A233" s="17" t="s">
        <v>2302</v>
      </c>
      <c r="B233" s="36">
        <v>0.41666666666666669</v>
      </c>
      <c r="C233" s="36">
        <v>0</v>
      </c>
      <c r="D233" s="18" t="s">
        <v>2303</v>
      </c>
      <c r="E233" s="19" t="s">
        <v>110</v>
      </c>
    </row>
    <row r="234" spans="1:5" x14ac:dyDescent="0.25">
      <c r="A234" s="17" t="s">
        <v>2304</v>
      </c>
      <c r="B234" s="36">
        <v>0.41666666666666669</v>
      </c>
      <c r="C234" s="36">
        <v>0</v>
      </c>
      <c r="D234" s="18" t="s">
        <v>2305</v>
      </c>
      <c r="E234" s="19" t="s">
        <v>110</v>
      </c>
    </row>
    <row r="235" spans="1:5" x14ac:dyDescent="0.25">
      <c r="A235" s="17" t="s">
        <v>2306</v>
      </c>
      <c r="B235" s="36">
        <v>0.41666666666666669</v>
      </c>
      <c r="C235" s="36">
        <v>0</v>
      </c>
      <c r="D235" s="18" t="s">
        <v>2307</v>
      </c>
      <c r="E235" s="19" t="s">
        <v>110</v>
      </c>
    </row>
    <row r="236" spans="1:5" ht="26.25" x14ac:dyDescent="0.25">
      <c r="A236" s="17" t="s">
        <v>1044</v>
      </c>
      <c r="B236" s="36">
        <v>0.41666666666666669</v>
      </c>
      <c r="C236" s="36">
        <v>19.5</v>
      </c>
      <c r="D236" s="18" t="s">
        <v>1045</v>
      </c>
      <c r="E236" s="19" t="s">
        <v>110</v>
      </c>
    </row>
    <row r="237" spans="1:5" ht="26.25" x14ac:dyDescent="0.25">
      <c r="A237" s="17" t="s">
        <v>553</v>
      </c>
      <c r="B237" s="36">
        <v>0.33333333333333337</v>
      </c>
      <c r="C237" s="36">
        <v>0.58333333333333293</v>
      </c>
      <c r="D237" s="18" t="s">
        <v>554</v>
      </c>
      <c r="E237" s="19" t="s">
        <v>110</v>
      </c>
    </row>
    <row r="238" spans="1:5" ht="26.25" x14ac:dyDescent="0.25">
      <c r="A238" s="17" t="s">
        <v>2308</v>
      </c>
      <c r="B238" s="36">
        <v>0.33333333333333337</v>
      </c>
      <c r="C238" s="36">
        <v>0</v>
      </c>
      <c r="D238" s="18" t="s">
        <v>2309</v>
      </c>
      <c r="E238" s="19" t="s">
        <v>110</v>
      </c>
    </row>
    <row r="239" spans="1:5" x14ac:dyDescent="0.25">
      <c r="A239" s="17" t="s">
        <v>2310</v>
      </c>
      <c r="B239" s="36">
        <v>0.33333333333333337</v>
      </c>
      <c r="C239" s="36">
        <v>0</v>
      </c>
      <c r="D239" s="18" t="s">
        <v>2311</v>
      </c>
      <c r="E239" s="19" t="s">
        <v>110</v>
      </c>
    </row>
    <row r="240" spans="1:5" x14ac:dyDescent="0.25">
      <c r="A240" s="17" t="s">
        <v>2312</v>
      </c>
      <c r="B240" s="36">
        <v>0.33333333333333337</v>
      </c>
      <c r="C240" s="36">
        <v>0</v>
      </c>
      <c r="D240" s="18" t="s">
        <v>2313</v>
      </c>
      <c r="E240" s="19" t="s">
        <v>110</v>
      </c>
    </row>
    <row r="241" spans="1:5" ht="26.25" x14ac:dyDescent="0.25">
      <c r="A241" s="17" t="s">
        <v>2314</v>
      </c>
      <c r="B241" s="36">
        <v>0.33333333333333337</v>
      </c>
      <c r="C241" s="36">
        <v>0</v>
      </c>
      <c r="D241" s="18" t="s">
        <v>2315</v>
      </c>
      <c r="E241" s="19" t="s">
        <v>110</v>
      </c>
    </row>
    <row r="242" spans="1:5" x14ac:dyDescent="0.25">
      <c r="A242" s="17" t="s">
        <v>271</v>
      </c>
      <c r="B242" s="36">
        <v>0.33333333333333337</v>
      </c>
      <c r="C242" s="36">
        <v>17.5833333333333</v>
      </c>
      <c r="D242" s="18" t="s">
        <v>1047</v>
      </c>
      <c r="E242" s="19" t="s">
        <v>110</v>
      </c>
    </row>
    <row r="243" spans="1:5" ht="26.25" x14ac:dyDescent="0.25">
      <c r="A243" s="17" t="s">
        <v>2316</v>
      </c>
      <c r="B243" s="36">
        <v>0.33333333333333337</v>
      </c>
      <c r="C243" s="36">
        <v>0</v>
      </c>
      <c r="D243" s="18" t="s">
        <v>2317</v>
      </c>
      <c r="E243" s="19" t="s">
        <v>110</v>
      </c>
    </row>
    <row r="244" spans="1:5" x14ac:dyDescent="0.25">
      <c r="A244" s="17" t="s">
        <v>2318</v>
      </c>
      <c r="B244" s="36">
        <v>0.25</v>
      </c>
      <c r="C244" s="36">
        <v>0</v>
      </c>
      <c r="D244" s="18" t="s">
        <v>2319</v>
      </c>
      <c r="E244" s="19" t="s">
        <v>111</v>
      </c>
    </row>
    <row r="245" spans="1:5" x14ac:dyDescent="0.25">
      <c r="A245" s="17" t="s">
        <v>2320</v>
      </c>
      <c r="B245" s="36">
        <v>0.25</v>
      </c>
      <c r="C245" s="36">
        <v>0</v>
      </c>
      <c r="D245" s="18" t="s">
        <v>2321</v>
      </c>
      <c r="E245" s="19" t="s">
        <v>110</v>
      </c>
    </row>
    <row r="246" spans="1:5" x14ac:dyDescent="0.25">
      <c r="A246" s="17" t="s">
        <v>2322</v>
      </c>
      <c r="B246" s="36">
        <v>0.25</v>
      </c>
      <c r="C246" s="36">
        <v>0</v>
      </c>
      <c r="D246" s="18" t="s">
        <v>2323</v>
      </c>
      <c r="E246" s="19" t="s">
        <v>110</v>
      </c>
    </row>
    <row r="247" spans="1:5" x14ac:dyDescent="0.25">
      <c r="A247" s="17" t="s">
        <v>2324</v>
      </c>
      <c r="B247" s="36">
        <v>0.25</v>
      </c>
      <c r="C247" s="36">
        <v>0</v>
      </c>
      <c r="D247" s="18" t="s">
        <v>2325</v>
      </c>
      <c r="E247" s="19" t="s">
        <v>110</v>
      </c>
    </row>
    <row r="248" spans="1:5" x14ac:dyDescent="0.25">
      <c r="A248" s="17" t="s">
        <v>1060</v>
      </c>
      <c r="B248" s="36">
        <v>0.16666666666666669</v>
      </c>
      <c r="C248" s="36">
        <v>3.5833333333333295</v>
      </c>
      <c r="D248" s="18" t="s">
        <v>1061</v>
      </c>
      <c r="E248" s="19" t="s">
        <v>110</v>
      </c>
    </row>
    <row r="249" spans="1:5" x14ac:dyDescent="0.25">
      <c r="A249" s="17" t="s">
        <v>1101</v>
      </c>
      <c r="B249" s="36">
        <v>0.16666666666666669</v>
      </c>
      <c r="C249" s="36">
        <v>8.3333333333333301E-2</v>
      </c>
      <c r="D249" s="18" t="s">
        <v>1102</v>
      </c>
      <c r="E249" s="19" t="s">
        <v>110</v>
      </c>
    </row>
    <row r="250" spans="1:5" x14ac:dyDescent="0.25">
      <c r="A250" s="17" t="s">
        <v>1050</v>
      </c>
      <c r="B250" s="36">
        <v>0.16666666666666669</v>
      </c>
      <c r="C250" s="36">
        <v>16.3333333333333</v>
      </c>
      <c r="D250" s="18" t="s">
        <v>1051</v>
      </c>
      <c r="E250" s="19" t="s">
        <v>110</v>
      </c>
    </row>
    <row r="251" spans="1:5" x14ac:dyDescent="0.25">
      <c r="A251" s="17" t="s">
        <v>2326</v>
      </c>
      <c r="B251" s="36">
        <v>0.16666666666666669</v>
      </c>
      <c r="C251" s="36">
        <v>0</v>
      </c>
      <c r="D251" s="18" t="s">
        <v>2327</v>
      </c>
      <c r="E251" s="19" t="s">
        <v>110</v>
      </c>
    </row>
    <row r="252" spans="1:5" ht="26.25" x14ac:dyDescent="0.25">
      <c r="A252" s="17" t="s">
        <v>2328</v>
      </c>
      <c r="B252" s="36">
        <v>0.16666666666666669</v>
      </c>
      <c r="C252" s="36">
        <v>0</v>
      </c>
      <c r="D252" s="18" t="s">
        <v>2329</v>
      </c>
      <c r="E252" s="19" t="s">
        <v>110</v>
      </c>
    </row>
    <row r="253" spans="1:5" ht="26.25" x14ac:dyDescent="0.25">
      <c r="A253" s="17" t="s">
        <v>2330</v>
      </c>
      <c r="B253" s="36">
        <v>0.16666666666666669</v>
      </c>
      <c r="C253" s="36">
        <v>0</v>
      </c>
      <c r="D253" s="18" t="s">
        <v>2331</v>
      </c>
      <c r="E253" s="19" t="s">
        <v>110</v>
      </c>
    </row>
    <row r="254" spans="1:5" x14ac:dyDescent="0.25">
      <c r="A254" s="66" t="s">
        <v>2332</v>
      </c>
      <c r="B254" s="65">
        <v>8.3333333333333343E-2</v>
      </c>
      <c r="C254" s="65">
        <v>0</v>
      </c>
      <c r="D254" s="67" t="s">
        <v>2333</v>
      </c>
      <c r="E254" s="68" t="s">
        <v>110</v>
      </c>
    </row>
    <row r="255" spans="1:5" x14ac:dyDescent="0.25">
      <c r="A255" s="66" t="s">
        <v>2334</v>
      </c>
      <c r="B255" s="65">
        <v>8.3333333333333343E-2</v>
      </c>
      <c r="C255" s="65">
        <v>0</v>
      </c>
      <c r="D255" s="67" t="s">
        <v>2335</v>
      </c>
      <c r="E255" s="68" t="s">
        <v>110</v>
      </c>
    </row>
    <row r="256" spans="1:5" x14ac:dyDescent="0.25">
      <c r="A256" s="66" t="s">
        <v>1063</v>
      </c>
      <c r="B256" s="65">
        <v>8.3333333333333343E-2</v>
      </c>
      <c r="C256" s="65">
        <v>3.4166666666666701</v>
      </c>
      <c r="D256" s="67" t="s">
        <v>1064</v>
      </c>
      <c r="E256" s="68" t="s">
        <v>110</v>
      </c>
    </row>
    <row r="257" spans="1:5" x14ac:dyDescent="0.25">
      <c r="A257" s="66" t="s">
        <v>1128</v>
      </c>
      <c r="B257" s="65">
        <v>8.3333333333333343E-2</v>
      </c>
      <c r="C257" s="65">
        <v>0</v>
      </c>
      <c r="D257" s="67" t="s">
        <v>1129</v>
      </c>
      <c r="E257" s="68" t="s">
        <v>110</v>
      </c>
    </row>
    <row r="258" spans="1:5" x14ac:dyDescent="0.25">
      <c r="A258" s="66" t="s">
        <v>2336</v>
      </c>
      <c r="B258" s="65">
        <v>8.3333333333333343E-2</v>
      </c>
      <c r="C258" s="65">
        <v>0</v>
      </c>
      <c r="D258" s="67" t="s">
        <v>2337</v>
      </c>
      <c r="E258" s="68" t="s">
        <v>110</v>
      </c>
    </row>
    <row r="259" spans="1:5" ht="26.25" x14ac:dyDescent="0.25">
      <c r="A259" s="66" t="s">
        <v>2338</v>
      </c>
      <c r="B259" s="65">
        <v>8.3333333333333343E-2</v>
      </c>
      <c r="C259" s="65">
        <v>0</v>
      </c>
      <c r="D259" s="67" t="s">
        <v>2339</v>
      </c>
      <c r="E259" s="68" t="s">
        <v>110</v>
      </c>
    </row>
    <row r="260" spans="1:5" x14ac:dyDescent="0.25">
      <c r="A260" s="66" t="s">
        <v>2340</v>
      </c>
      <c r="B260" s="65">
        <v>8.3333333333333343E-2</v>
      </c>
      <c r="C260" s="65">
        <v>0</v>
      </c>
      <c r="D260" s="67" t="s">
        <v>2341</v>
      </c>
      <c r="E260" s="68" t="s">
        <v>111</v>
      </c>
    </row>
    <row r="261" spans="1:5" x14ac:dyDescent="0.25">
      <c r="A261" s="66" t="s">
        <v>2342</v>
      </c>
      <c r="B261" s="65">
        <v>8.3333333333333343E-2</v>
      </c>
      <c r="C261" s="65">
        <v>0</v>
      </c>
      <c r="D261" s="67" t="s">
        <v>2343</v>
      </c>
      <c r="E261" s="68" t="s">
        <v>110</v>
      </c>
    </row>
    <row r="262" spans="1:5" x14ac:dyDescent="0.25">
      <c r="A262" s="66" t="s">
        <v>270</v>
      </c>
      <c r="B262" s="65">
        <v>8.3333333333333343E-2</v>
      </c>
      <c r="C262" s="65">
        <v>17.8333333333333</v>
      </c>
      <c r="D262" s="67" t="s">
        <v>1046</v>
      </c>
      <c r="E262" s="68" t="s">
        <v>110</v>
      </c>
    </row>
    <row r="263" spans="1:5" ht="26.25" x14ac:dyDescent="0.25">
      <c r="A263" s="66" t="s">
        <v>164</v>
      </c>
      <c r="B263" s="65">
        <v>8.3333333333333343E-2</v>
      </c>
      <c r="C263" s="65">
        <v>8.3333333333333301E-2</v>
      </c>
      <c r="D263" s="67" t="s">
        <v>305</v>
      </c>
      <c r="E263" s="68" t="s">
        <v>110</v>
      </c>
    </row>
    <row r="264" spans="1:5" ht="26.25" x14ac:dyDescent="0.25">
      <c r="A264" s="66" t="s">
        <v>2344</v>
      </c>
      <c r="B264" s="65">
        <v>8.3333333333333343E-2</v>
      </c>
      <c r="C264" s="65">
        <v>0</v>
      </c>
      <c r="D264" s="67" t="s">
        <v>2345</v>
      </c>
      <c r="E264" s="68" t="s">
        <v>110</v>
      </c>
    </row>
    <row r="265" spans="1:5" x14ac:dyDescent="0.25">
      <c r="A265" s="66" t="s">
        <v>1079</v>
      </c>
      <c r="B265" s="65">
        <v>8.3333333333333343E-2</v>
      </c>
      <c r="C265" s="65">
        <v>0.75</v>
      </c>
      <c r="D265" s="67" t="s">
        <v>1080</v>
      </c>
      <c r="E265" s="68" t="s">
        <v>110</v>
      </c>
    </row>
    <row r="266" spans="1:5" x14ac:dyDescent="0.25">
      <c r="A266" s="66" t="s">
        <v>1077</v>
      </c>
      <c r="B266" s="65">
        <v>8.3333333333333343E-2</v>
      </c>
      <c r="C266" s="65">
        <v>0.75</v>
      </c>
      <c r="D266" s="67" t="s">
        <v>1078</v>
      </c>
      <c r="E266" s="68" t="s">
        <v>110</v>
      </c>
    </row>
    <row r="267" spans="1:5" ht="26.25" x14ac:dyDescent="0.25">
      <c r="A267" s="66" t="s">
        <v>2346</v>
      </c>
      <c r="B267" s="65">
        <v>8.3333333333333343E-2</v>
      </c>
      <c r="C267" s="65">
        <v>0</v>
      </c>
      <c r="D267" s="67" t="s">
        <v>2347</v>
      </c>
      <c r="E267" s="68" t="s">
        <v>110</v>
      </c>
    </row>
    <row r="268" spans="1:5" ht="26.25" x14ac:dyDescent="0.25">
      <c r="A268" s="66" t="s">
        <v>1111</v>
      </c>
      <c r="B268" s="65">
        <v>8.3333333333333343E-2</v>
      </c>
      <c r="C268" s="65">
        <v>8.3333333333333301E-2</v>
      </c>
      <c r="D268" s="67" t="s">
        <v>1112</v>
      </c>
      <c r="E268" s="68" t="s">
        <v>110</v>
      </c>
    </row>
    <row r="269" spans="1:5" x14ac:dyDescent="0.25">
      <c r="A269" s="66" t="s">
        <v>2348</v>
      </c>
      <c r="B269" s="65">
        <v>8.3333333333333343E-2</v>
      </c>
      <c r="C269" s="65">
        <v>0</v>
      </c>
      <c r="D269" s="67" t="s">
        <v>2349</v>
      </c>
      <c r="E269" s="68" t="s">
        <v>111</v>
      </c>
    </row>
    <row r="270" spans="1:5" ht="26.25" x14ac:dyDescent="0.25">
      <c r="A270" s="66" t="s">
        <v>2350</v>
      </c>
      <c r="B270" s="65">
        <v>8.3333333333333343E-2</v>
      </c>
      <c r="C270" s="65">
        <v>0</v>
      </c>
      <c r="D270" s="67" t="s">
        <v>2351</v>
      </c>
      <c r="E270" s="68" t="s">
        <v>110</v>
      </c>
    </row>
    <row r="271" spans="1:5" x14ac:dyDescent="0.25">
      <c r="A271" s="66" t="s">
        <v>2352</v>
      </c>
      <c r="B271" s="65">
        <v>8.3333333333333343E-2</v>
      </c>
      <c r="C271" s="65">
        <v>0</v>
      </c>
      <c r="D271" s="67" t="s">
        <v>2353</v>
      </c>
      <c r="E271" s="68" t="s">
        <v>110</v>
      </c>
    </row>
  </sheetData>
  <conditionalFormatting sqref="A2:A271">
    <cfRule type="expression" dxfId="44" priority="1">
      <formula>$E2 = "NIL"</formula>
    </cfRule>
  </conditionalFormatting>
  <pageMargins left="0.70866141732283472" right="0.70866141732283472" top="0.74803149606299213" bottom="0.74803149606299213" header="0.31496062992125984" footer="0.31496062992125984"/>
  <pageSetup paperSize="9" scale="79" fitToHeight="0" orientation="landscape"/>
  <tableParts count="1">
    <tablePart r:id="rId1"/>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849"/>
  <sheetViews>
    <sheetView zoomScaleSheetLayoutView="100" workbookViewId="0">
      <pane ySplit="1" topLeftCell="A2" activePane="bottomLeft" state="frozen"/>
      <selection pane="bottomLeft" activeCell="E2" sqref="E2"/>
    </sheetView>
  </sheetViews>
  <sheetFormatPr defaultColWidth="8.75" defaultRowHeight="15" x14ac:dyDescent="0.25"/>
  <cols>
    <col min="1" max="1" width="20.625" style="9" customWidth="1"/>
    <col min="2" max="3" width="19.125" style="9" customWidth="1"/>
    <col min="4" max="4" width="14.375" style="9" bestFit="1" customWidth="1"/>
    <col min="5" max="5" width="14.375" style="9" customWidth="1"/>
    <col min="6" max="6" width="75.625" style="9" customWidth="1"/>
    <col min="7" max="7" width="8.375" style="9" customWidth="1"/>
    <col min="8" max="8" width="14.375" style="9" customWidth="1"/>
    <col min="9" max="16384" width="8.75" style="9"/>
  </cols>
  <sheetData>
    <row r="1" spans="1:8" ht="15.75" thickBot="1" x14ac:dyDescent="0.3">
      <c r="A1" s="4" t="s">
        <v>107</v>
      </c>
      <c r="B1" s="3" t="s">
        <v>2386</v>
      </c>
      <c r="C1" s="3" t="s">
        <v>2387</v>
      </c>
      <c r="D1" s="35" t="s">
        <v>2140</v>
      </c>
      <c r="E1" s="35" t="s">
        <v>2139</v>
      </c>
      <c r="F1" s="1" t="s">
        <v>108</v>
      </c>
      <c r="G1" s="1" t="s">
        <v>109</v>
      </c>
      <c r="H1" s="2" t="s">
        <v>0</v>
      </c>
    </row>
    <row r="2" spans="1:8" ht="39" thickTop="1" x14ac:dyDescent="0.25">
      <c r="A2" s="16" t="s">
        <v>435</v>
      </c>
      <c r="B2" s="36">
        <v>8084357.5743000004</v>
      </c>
      <c r="C2" s="36">
        <v>13582752.52981</v>
      </c>
      <c r="D2" s="36">
        <v>669</v>
      </c>
      <c r="E2" s="36">
        <v>1094.4166666666665</v>
      </c>
      <c r="F2" s="16" t="s">
        <v>1161</v>
      </c>
      <c r="G2" s="16" t="s">
        <v>111</v>
      </c>
      <c r="H2" s="20" t="s">
        <v>5</v>
      </c>
    </row>
    <row r="3" spans="1:8" x14ac:dyDescent="0.25">
      <c r="A3" s="16" t="s">
        <v>1170</v>
      </c>
      <c r="B3" s="36">
        <v>5628169.9324899996</v>
      </c>
      <c r="C3" s="36">
        <v>0</v>
      </c>
      <c r="D3" s="36">
        <v>443.5</v>
      </c>
      <c r="E3" s="36">
        <v>0</v>
      </c>
      <c r="F3" s="16" t="s">
        <v>1171</v>
      </c>
      <c r="G3" s="16" t="s">
        <v>111</v>
      </c>
      <c r="H3" s="20" t="s">
        <v>2</v>
      </c>
    </row>
    <row r="4" spans="1:8" x14ac:dyDescent="0.25">
      <c r="A4" s="16" t="s">
        <v>683</v>
      </c>
      <c r="B4" s="36">
        <v>3656611.4041599999</v>
      </c>
      <c r="C4" s="36">
        <v>1562642.1244999999</v>
      </c>
      <c r="D4" s="36">
        <v>267.08333333333331</v>
      </c>
      <c r="E4" s="36">
        <v>119.08333333333333</v>
      </c>
      <c r="F4" s="16" t="s">
        <v>1176</v>
      </c>
      <c r="G4" s="16" t="s">
        <v>110</v>
      </c>
      <c r="H4" s="20" t="s">
        <v>2</v>
      </c>
    </row>
    <row r="5" spans="1:8" x14ac:dyDescent="0.25">
      <c r="A5" s="16" t="s">
        <v>12</v>
      </c>
      <c r="B5" s="36">
        <v>3244766.4533600002</v>
      </c>
      <c r="C5" s="36">
        <v>1518119.56085</v>
      </c>
      <c r="D5" s="36">
        <v>251.58333333333331</v>
      </c>
      <c r="E5" s="36">
        <v>118.08333333333333</v>
      </c>
      <c r="F5" s="16" t="s">
        <v>681</v>
      </c>
      <c r="G5" s="16" t="s">
        <v>111</v>
      </c>
      <c r="H5" s="20" t="s">
        <v>6</v>
      </c>
    </row>
    <row r="6" spans="1:8" ht="25.5" x14ac:dyDescent="0.25">
      <c r="A6" s="16" t="s">
        <v>143</v>
      </c>
      <c r="B6" s="36">
        <v>2708935.0517799999</v>
      </c>
      <c r="C6" s="36">
        <v>541024.52107999998</v>
      </c>
      <c r="D6" s="36">
        <v>3535.333333333333</v>
      </c>
      <c r="E6" s="36">
        <v>1076.3333333333333</v>
      </c>
      <c r="F6" s="16" t="s">
        <v>1018</v>
      </c>
      <c r="G6" s="16" t="s">
        <v>111</v>
      </c>
      <c r="H6" s="20" t="s">
        <v>189</v>
      </c>
    </row>
    <row r="7" spans="1:8" x14ac:dyDescent="0.25">
      <c r="A7" s="16" t="s">
        <v>1184</v>
      </c>
      <c r="B7" s="36">
        <v>2564013.8800599999</v>
      </c>
      <c r="C7" s="36">
        <v>0</v>
      </c>
      <c r="D7" s="36">
        <v>210.5</v>
      </c>
      <c r="E7" s="36">
        <v>0</v>
      </c>
      <c r="F7" s="16" t="s">
        <v>1185</v>
      </c>
      <c r="G7" s="16" t="s">
        <v>110</v>
      </c>
      <c r="H7" s="20" t="s">
        <v>8</v>
      </c>
    </row>
    <row r="8" spans="1:8" x14ac:dyDescent="0.25">
      <c r="A8" s="16" t="s">
        <v>14</v>
      </c>
      <c r="B8" s="36">
        <v>2543881.33867</v>
      </c>
      <c r="C8" s="36">
        <v>1000022.81374</v>
      </c>
      <c r="D8" s="36">
        <v>2105</v>
      </c>
      <c r="E8" s="36">
        <v>1166.0833333333333</v>
      </c>
      <c r="F8" s="16" t="s">
        <v>1147</v>
      </c>
      <c r="G8" s="16" t="s">
        <v>111</v>
      </c>
      <c r="H8" s="20" t="s">
        <v>2</v>
      </c>
    </row>
    <row r="9" spans="1:8" x14ac:dyDescent="0.25">
      <c r="A9" s="16" t="s">
        <v>1198</v>
      </c>
      <c r="B9" s="36">
        <v>1689078.4567100001</v>
      </c>
      <c r="C9" s="36">
        <v>0</v>
      </c>
      <c r="D9" s="36">
        <v>147.75</v>
      </c>
      <c r="E9" s="36">
        <v>0</v>
      </c>
      <c r="F9" s="16" t="s">
        <v>1199</v>
      </c>
      <c r="G9" s="16" t="s">
        <v>110</v>
      </c>
      <c r="H9" s="20" t="s">
        <v>8</v>
      </c>
    </row>
    <row r="10" spans="1:8" x14ac:dyDescent="0.25">
      <c r="A10" s="16" t="s">
        <v>1010</v>
      </c>
      <c r="B10" s="36">
        <v>1581843.19732</v>
      </c>
      <c r="C10" s="36">
        <v>439302.18395999999</v>
      </c>
      <c r="D10" s="36">
        <v>5076.5</v>
      </c>
      <c r="E10" s="36">
        <v>1382.1666666666667</v>
      </c>
      <c r="F10" s="16" t="s">
        <v>1011</v>
      </c>
      <c r="G10" s="16" t="s">
        <v>111</v>
      </c>
      <c r="H10" s="20" t="s">
        <v>189</v>
      </c>
    </row>
    <row r="11" spans="1:8" x14ac:dyDescent="0.25">
      <c r="A11" s="16" t="s">
        <v>703</v>
      </c>
      <c r="B11" s="36">
        <v>1548348.93041</v>
      </c>
      <c r="C11" s="36">
        <v>589083.16089000006</v>
      </c>
      <c r="D11" s="36">
        <v>118.58333333333333</v>
      </c>
      <c r="E11" s="36">
        <v>45.333333333333329</v>
      </c>
      <c r="F11" s="16" t="s">
        <v>704</v>
      </c>
      <c r="G11" s="16" t="s">
        <v>110</v>
      </c>
      <c r="H11" s="20" t="s">
        <v>2</v>
      </c>
    </row>
    <row r="12" spans="1:8" x14ac:dyDescent="0.25">
      <c r="A12" s="16" t="s">
        <v>1207</v>
      </c>
      <c r="B12" s="36">
        <v>1429240.3056699999</v>
      </c>
      <c r="C12" s="36">
        <v>0</v>
      </c>
      <c r="D12" s="36">
        <v>127.83333333333331</v>
      </c>
      <c r="E12" s="36">
        <v>0</v>
      </c>
      <c r="F12" s="16" t="s">
        <v>1208</v>
      </c>
      <c r="G12" s="16" t="s">
        <v>111</v>
      </c>
      <c r="H12" s="20" t="s">
        <v>2</v>
      </c>
    </row>
    <row r="13" spans="1:8" x14ac:dyDescent="0.25">
      <c r="A13" s="16" t="s">
        <v>1182</v>
      </c>
      <c r="B13" s="36">
        <v>1377378.7017600001</v>
      </c>
      <c r="C13" s="36">
        <v>0</v>
      </c>
      <c r="D13" s="36">
        <v>212.91666666666666</v>
      </c>
      <c r="E13" s="36">
        <v>0</v>
      </c>
      <c r="F13" s="16" t="s">
        <v>1183</v>
      </c>
      <c r="G13" s="16" t="s">
        <v>110</v>
      </c>
      <c r="H13" s="20" t="s">
        <v>8</v>
      </c>
    </row>
    <row r="14" spans="1:8" ht="25.5" x14ac:dyDescent="0.25">
      <c r="A14" s="16" t="s">
        <v>1180</v>
      </c>
      <c r="B14" s="36">
        <v>1332092.37301</v>
      </c>
      <c r="C14" s="36">
        <v>0</v>
      </c>
      <c r="D14" s="36">
        <v>218.41666666666666</v>
      </c>
      <c r="E14" s="36">
        <v>0</v>
      </c>
      <c r="F14" s="16" t="s">
        <v>1181</v>
      </c>
      <c r="G14" s="16" t="s">
        <v>111</v>
      </c>
      <c r="H14" s="20" t="s">
        <v>5</v>
      </c>
    </row>
    <row r="15" spans="1:8" x14ac:dyDescent="0.25">
      <c r="A15" s="16" t="s">
        <v>1484</v>
      </c>
      <c r="B15" s="36">
        <v>1330852.7169300001</v>
      </c>
      <c r="C15" s="36">
        <v>0</v>
      </c>
      <c r="D15" s="36">
        <v>7.583333333333333</v>
      </c>
      <c r="E15" s="36">
        <v>0</v>
      </c>
      <c r="F15" s="16" t="s">
        <v>1485</v>
      </c>
      <c r="G15" s="16" t="s">
        <v>110</v>
      </c>
      <c r="H15" s="20" t="s">
        <v>5</v>
      </c>
    </row>
    <row r="16" spans="1:8" x14ac:dyDescent="0.25">
      <c r="A16" s="16" t="s">
        <v>239</v>
      </c>
      <c r="B16" s="36">
        <v>1193661.63794</v>
      </c>
      <c r="C16" s="36">
        <v>16643.427830000001</v>
      </c>
      <c r="D16" s="36">
        <v>89.083333333333329</v>
      </c>
      <c r="E16" s="36">
        <v>1.25</v>
      </c>
      <c r="F16" s="16" t="s">
        <v>240</v>
      </c>
      <c r="G16" s="16" t="s">
        <v>110</v>
      </c>
      <c r="H16" s="20" t="s">
        <v>4</v>
      </c>
    </row>
    <row r="17" spans="1:8" x14ac:dyDescent="0.25">
      <c r="A17" s="16" t="s">
        <v>333</v>
      </c>
      <c r="B17" s="36">
        <v>1120113.3124500001</v>
      </c>
      <c r="C17" s="36">
        <v>15498.64143</v>
      </c>
      <c r="D17" s="36">
        <v>85.166666666666671</v>
      </c>
      <c r="E17" s="36">
        <v>1.1666666666666667</v>
      </c>
      <c r="F17" s="16" t="s">
        <v>334</v>
      </c>
      <c r="G17" s="16" t="s">
        <v>110</v>
      </c>
      <c r="H17" s="20" t="s">
        <v>2</v>
      </c>
    </row>
    <row r="18" spans="1:8" ht="25.5" x14ac:dyDescent="0.25">
      <c r="A18" s="16" t="s">
        <v>1229</v>
      </c>
      <c r="B18" s="36">
        <v>1023512.64085</v>
      </c>
      <c r="C18" s="36">
        <v>0</v>
      </c>
      <c r="D18" s="36">
        <v>79.916666666666671</v>
      </c>
      <c r="E18" s="36">
        <v>0</v>
      </c>
      <c r="F18" s="16" t="s">
        <v>1230</v>
      </c>
      <c r="G18" s="16" t="s">
        <v>111</v>
      </c>
      <c r="H18" s="20" t="s">
        <v>4</v>
      </c>
    </row>
    <row r="19" spans="1:8" ht="25.5" x14ac:dyDescent="0.25">
      <c r="A19" s="16" t="s">
        <v>1236</v>
      </c>
      <c r="B19" s="36">
        <v>950617.75624000002</v>
      </c>
      <c r="C19" s="36">
        <v>0</v>
      </c>
      <c r="D19" s="36">
        <v>72.333333333333329</v>
      </c>
      <c r="E19" s="36">
        <v>0</v>
      </c>
      <c r="F19" s="16" t="s">
        <v>1237</v>
      </c>
      <c r="G19" s="16" t="s">
        <v>110</v>
      </c>
      <c r="H19" s="20" t="s">
        <v>4</v>
      </c>
    </row>
    <row r="20" spans="1:8" ht="25.5" x14ac:dyDescent="0.25">
      <c r="A20" s="16" t="s">
        <v>1217</v>
      </c>
      <c r="B20" s="36">
        <v>906918.13976000005</v>
      </c>
      <c r="C20" s="36">
        <v>0</v>
      </c>
      <c r="D20" s="36">
        <v>100.58333333333334</v>
      </c>
      <c r="E20" s="36">
        <v>0</v>
      </c>
      <c r="F20" s="16" t="s">
        <v>1218</v>
      </c>
      <c r="G20" s="16" t="s">
        <v>110</v>
      </c>
      <c r="H20" s="20" t="s">
        <v>4</v>
      </c>
    </row>
    <row r="21" spans="1:8" x14ac:dyDescent="0.25">
      <c r="A21" s="16" t="s">
        <v>1224</v>
      </c>
      <c r="B21" s="36">
        <v>905855.22657000006</v>
      </c>
      <c r="C21" s="36">
        <v>0</v>
      </c>
      <c r="D21" s="36">
        <v>86.416666666666657</v>
      </c>
      <c r="E21" s="36">
        <v>0</v>
      </c>
      <c r="F21" s="16" t="s">
        <v>1225</v>
      </c>
      <c r="G21" s="16" t="s">
        <v>111</v>
      </c>
      <c r="H21" s="20" t="s">
        <v>8</v>
      </c>
    </row>
    <row r="22" spans="1:8" x14ac:dyDescent="0.25">
      <c r="A22" s="16" t="s">
        <v>1178</v>
      </c>
      <c r="B22" s="36">
        <v>899364.83970999997</v>
      </c>
      <c r="C22" s="36">
        <v>0</v>
      </c>
      <c r="D22" s="36">
        <v>231.66666666666663</v>
      </c>
      <c r="E22" s="36">
        <v>0</v>
      </c>
      <c r="F22" s="16" t="s">
        <v>1179</v>
      </c>
      <c r="G22" s="16" t="s">
        <v>111</v>
      </c>
      <c r="H22" s="20" t="s">
        <v>4</v>
      </c>
    </row>
    <row r="23" spans="1:8" ht="25.5" x14ac:dyDescent="0.25">
      <c r="A23" s="16" t="s">
        <v>1386</v>
      </c>
      <c r="B23" s="36">
        <v>894670.48048999999</v>
      </c>
      <c r="C23" s="36">
        <v>0</v>
      </c>
      <c r="D23" s="36">
        <v>16.833333333333332</v>
      </c>
      <c r="E23" s="36">
        <v>0</v>
      </c>
      <c r="F23" s="16" t="s">
        <v>1387</v>
      </c>
      <c r="G23" s="16" t="s">
        <v>111</v>
      </c>
      <c r="H23" s="20" t="s">
        <v>4</v>
      </c>
    </row>
    <row r="24" spans="1:8" ht="25.5" x14ac:dyDescent="0.25">
      <c r="A24" s="16" t="s">
        <v>20</v>
      </c>
      <c r="B24" s="36">
        <v>894161.81110000005</v>
      </c>
      <c r="C24" s="36">
        <v>195921.35576999999</v>
      </c>
      <c r="D24" s="36">
        <v>330.83333333333331</v>
      </c>
      <c r="E24" s="36">
        <v>315</v>
      </c>
      <c r="F24" s="16" t="s">
        <v>665</v>
      </c>
      <c r="G24" s="16" t="s">
        <v>111</v>
      </c>
      <c r="H24" s="20" t="s">
        <v>5</v>
      </c>
    </row>
    <row r="25" spans="1:8" x14ac:dyDescent="0.25">
      <c r="A25" s="16" t="s">
        <v>760</v>
      </c>
      <c r="B25" s="36">
        <v>804083.80484</v>
      </c>
      <c r="C25" s="36">
        <v>94022.129480000003</v>
      </c>
      <c r="D25" s="36">
        <v>55.25</v>
      </c>
      <c r="E25" s="36">
        <v>7.416666666666667</v>
      </c>
      <c r="F25" s="16" t="s">
        <v>761</v>
      </c>
      <c r="G25" s="16" t="s">
        <v>110</v>
      </c>
      <c r="H25" s="20" t="s">
        <v>2</v>
      </c>
    </row>
    <row r="26" spans="1:8" x14ac:dyDescent="0.25">
      <c r="A26" s="16" t="s">
        <v>476</v>
      </c>
      <c r="B26" s="36">
        <v>803222.38558999996</v>
      </c>
      <c r="C26" s="36">
        <v>161194.45438000001</v>
      </c>
      <c r="D26" s="36">
        <v>59.166666666666671</v>
      </c>
      <c r="E26" s="36">
        <v>12.75</v>
      </c>
      <c r="F26" s="16" t="s">
        <v>477</v>
      </c>
      <c r="G26" s="16" t="s">
        <v>110</v>
      </c>
      <c r="H26" s="20" t="s">
        <v>5</v>
      </c>
    </row>
    <row r="27" spans="1:8" x14ac:dyDescent="0.25">
      <c r="A27" s="16" t="s">
        <v>1243</v>
      </c>
      <c r="B27" s="36">
        <v>796089.00034999999</v>
      </c>
      <c r="C27" s="36">
        <v>0</v>
      </c>
      <c r="D27" s="36">
        <v>60.583333333333336</v>
      </c>
      <c r="E27" s="36">
        <v>0</v>
      </c>
      <c r="F27" s="16" t="s">
        <v>1244</v>
      </c>
      <c r="G27" s="16" t="s">
        <v>110</v>
      </c>
      <c r="H27" s="20" t="s">
        <v>5</v>
      </c>
    </row>
    <row r="28" spans="1:8" ht="25.5" x14ac:dyDescent="0.25">
      <c r="A28" s="16" t="s">
        <v>478</v>
      </c>
      <c r="B28" s="36">
        <v>795516.03943999996</v>
      </c>
      <c r="C28" s="36">
        <v>335465.83928999997</v>
      </c>
      <c r="D28" s="36">
        <v>65.583333333333329</v>
      </c>
      <c r="E28" s="36">
        <v>26.083333333333336</v>
      </c>
      <c r="F28" s="16" t="s">
        <v>479</v>
      </c>
      <c r="G28" s="16" t="s">
        <v>111</v>
      </c>
      <c r="H28" s="20" t="s">
        <v>4</v>
      </c>
    </row>
    <row r="29" spans="1:8" ht="25.5" x14ac:dyDescent="0.25">
      <c r="A29" s="16" t="s">
        <v>832</v>
      </c>
      <c r="B29" s="36">
        <v>788396.93591999996</v>
      </c>
      <c r="C29" s="36">
        <v>409.87279999999998</v>
      </c>
      <c r="D29" s="36">
        <v>8.0833333333333339</v>
      </c>
      <c r="E29" s="36">
        <v>0.5</v>
      </c>
      <c r="F29" s="16" t="s">
        <v>833</v>
      </c>
      <c r="G29" s="16" t="s">
        <v>111</v>
      </c>
      <c r="H29" s="20" t="s">
        <v>4</v>
      </c>
    </row>
    <row r="30" spans="1:8" x14ac:dyDescent="0.25">
      <c r="A30" s="16" t="s">
        <v>34</v>
      </c>
      <c r="B30" s="36">
        <v>775383.78353999997</v>
      </c>
      <c r="C30" s="36">
        <v>3367.7312099999999</v>
      </c>
      <c r="D30" s="36">
        <v>311.66666666666669</v>
      </c>
      <c r="E30" s="36">
        <v>0.33333333333333337</v>
      </c>
      <c r="F30" s="16" t="s">
        <v>35</v>
      </c>
      <c r="G30" s="16" t="s">
        <v>110</v>
      </c>
      <c r="H30" s="20" t="s">
        <v>4</v>
      </c>
    </row>
    <row r="31" spans="1:8" ht="38.25" x14ac:dyDescent="0.25">
      <c r="A31" s="16" t="s">
        <v>1220</v>
      </c>
      <c r="B31" s="36">
        <v>773115.98698000005</v>
      </c>
      <c r="C31" s="36">
        <v>0</v>
      </c>
      <c r="D31" s="36">
        <v>96.25</v>
      </c>
      <c r="E31" s="36">
        <v>0</v>
      </c>
      <c r="F31" s="16" t="s">
        <v>1221</v>
      </c>
      <c r="G31" s="16" t="s">
        <v>110</v>
      </c>
      <c r="H31" s="20" t="s">
        <v>8</v>
      </c>
    </row>
    <row r="32" spans="1:8" ht="25.5" x14ac:dyDescent="0.25">
      <c r="A32" s="16" t="s">
        <v>719</v>
      </c>
      <c r="B32" s="36">
        <v>758019.17668999999</v>
      </c>
      <c r="C32" s="36">
        <v>268832.44893999997</v>
      </c>
      <c r="D32" s="36">
        <v>48.416666666666664</v>
      </c>
      <c r="E32" s="36">
        <v>20.666666666666664</v>
      </c>
      <c r="F32" s="16" t="s">
        <v>720</v>
      </c>
      <c r="G32" s="16" t="s">
        <v>111</v>
      </c>
      <c r="H32" s="20" t="s">
        <v>4</v>
      </c>
    </row>
    <row r="33" spans="1:8" ht="38.25" x14ac:dyDescent="0.25">
      <c r="A33" s="16" t="s">
        <v>144</v>
      </c>
      <c r="B33" s="36">
        <v>732902.72022000002</v>
      </c>
      <c r="C33" s="36">
        <v>31140.302930000002</v>
      </c>
      <c r="D33" s="36">
        <v>433.91666666666663</v>
      </c>
      <c r="E33" s="36">
        <v>7.333333333333333</v>
      </c>
      <c r="F33" s="16" t="s">
        <v>1057</v>
      </c>
      <c r="G33" s="16" t="s">
        <v>110</v>
      </c>
      <c r="H33" s="20" t="s">
        <v>189</v>
      </c>
    </row>
    <row r="34" spans="1:8" ht="25.5" x14ac:dyDescent="0.25">
      <c r="A34" s="16" t="s">
        <v>1249</v>
      </c>
      <c r="B34" s="36">
        <v>696606.50864999997</v>
      </c>
      <c r="C34" s="36">
        <v>0</v>
      </c>
      <c r="D34" s="36">
        <v>53.666666666666671</v>
      </c>
      <c r="E34" s="36">
        <v>0</v>
      </c>
      <c r="F34" s="16" t="s">
        <v>1250</v>
      </c>
      <c r="G34" s="16" t="s">
        <v>110</v>
      </c>
      <c r="H34" s="20" t="s">
        <v>4</v>
      </c>
    </row>
    <row r="35" spans="1:8" ht="25.5" x14ac:dyDescent="0.25">
      <c r="A35" s="16" t="s">
        <v>1253</v>
      </c>
      <c r="B35" s="36">
        <v>695856.77341000002</v>
      </c>
      <c r="C35" s="36">
        <v>0</v>
      </c>
      <c r="D35" s="36">
        <v>52.083333333333336</v>
      </c>
      <c r="E35" s="36">
        <v>0</v>
      </c>
      <c r="F35" s="16" t="s">
        <v>1254</v>
      </c>
      <c r="G35" s="16" t="s">
        <v>110</v>
      </c>
      <c r="H35" s="20" t="s">
        <v>4</v>
      </c>
    </row>
    <row r="36" spans="1:8" ht="25.5" x14ac:dyDescent="0.25">
      <c r="A36" s="16" t="s">
        <v>148</v>
      </c>
      <c r="B36" s="36">
        <v>680382.41015999997</v>
      </c>
      <c r="C36" s="36">
        <v>478720.95039000001</v>
      </c>
      <c r="D36" s="36">
        <v>1278.5</v>
      </c>
      <c r="E36" s="36">
        <v>1074</v>
      </c>
      <c r="F36" s="16" t="s">
        <v>1019</v>
      </c>
      <c r="G36" s="16" t="s">
        <v>111</v>
      </c>
      <c r="H36" s="20" t="s">
        <v>189</v>
      </c>
    </row>
    <row r="37" spans="1:8" x14ac:dyDescent="0.25">
      <c r="A37" s="16" t="s">
        <v>1592</v>
      </c>
      <c r="B37" s="36">
        <v>652500</v>
      </c>
      <c r="C37" s="36">
        <v>0</v>
      </c>
      <c r="D37" s="36">
        <v>3.75</v>
      </c>
      <c r="E37" s="36">
        <v>0</v>
      </c>
      <c r="F37" s="16" t="s">
        <v>1593</v>
      </c>
      <c r="G37" s="16" t="s">
        <v>110</v>
      </c>
      <c r="H37" s="20" t="s">
        <v>5</v>
      </c>
    </row>
    <row r="38" spans="1:8" ht="25.5" x14ac:dyDescent="0.25">
      <c r="A38" s="16" t="s">
        <v>1259</v>
      </c>
      <c r="B38" s="36">
        <v>611543.88349000004</v>
      </c>
      <c r="C38" s="36">
        <v>0</v>
      </c>
      <c r="D38" s="36">
        <v>46.75</v>
      </c>
      <c r="E38" s="36">
        <v>0</v>
      </c>
      <c r="F38" s="16" t="s">
        <v>1260</v>
      </c>
      <c r="G38" s="16" t="s">
        <v>110</v>
      </c>
      <c r="H38" s="20" t="s">
        <v>4</v>
      </c>
    </row>
    <row r="39" spans="1:8" ht="38.25" x14ac:dyDescent="0.25">
      <c r="A39" s="16" t="s">
        <v>1257</v>
      </c>
      <c r="B39" s="36">
        <v>610820.39275999996</v>
      </c>
      <c r="C39" s="36">
        <v>0</v>
      </c>
      <c r="D39" s="36">
        <v>47.583333333333329</v>
      </c>
      <c r="E39" s="36">
        <v>0</v>
      </c>
      <c r="F39" s="16" t="s">
        <v>1258</v>
      </c>
      <c r="G39" s="16" t="s">
        <v>110</v>
      </c>
      <c r="H39" s="20" t="s">
        <v>8</v>
      </c>
    </row>
    <row r="40" spans="1:8" ht="25.5" x14ac:dyDescent="0.25">
      <c r="A40" s="16" t="s">
        <v>26</v>
      </c>
      <c r="B40" s="36">
        <v>594049.76463999995</v>
      </c>
      <c r="C40" s="36">
        <v>326982.8027</v>
      </c>
      <c r="D40" s="36">
        <v>40.083333333333329</v>
      </c>
      <c r="E40" s="36">
        <v>29.416666666666668</v>
      </c>
      <c r="F40" s="16" t="s">
        <v>711</v>
      </c>
      <c r="G40" s="16" t="s">
        <v>110</v>
      </c>
      <c r="H40" s="20" t="s">
        <v>8</v>
      </c>
    </row>
    <row r="41" spans="1:8" x14ac:dyDescent="0.25">
      <c r="A41" s="16" t="s">
        <v>79</v>
      </c>
      <c r="B41" s="36">
        <v>592891.93972000002</v>
      </c>
      <c r="C41" s="36">
        <v>38525.555619999999</v>
      </c>
      <c r="D41" s="36">
        <v>966.25</v>
      </c>
      <c r="E41" s="36">
        <v>107.25</v>
      </c>
      <c r="F41" s="16" t="s">
        <v>684</v>
      </c>
      <c r="G41" s="16" t="s">
        <v>111</v>
      </c>
      <c r="H41" s="20" t="s">
        <v>4</v>
      </c>
    </row>
    <row r="42" spans="1:8" ht="25.5" x14ac:dyDescent="0.25">
      <c r="A42" s="16" t="s">
        <v>512</v>
      </c>
      <c r="B42" s="36">
        <v>582902.00332000002</v>
      </c>
      <c r="C42" s="36">
        <v>16262.88961</v>
      </c>
      <c r="D42" s="36">
        <v>195.25</v>
      </c>
      <c r="E42" s="36">
        <v>25.833333333333336</v>
      </c>
      <c r="F42" s="16" t="s">
        <v>513</v>
      </c>
      <c r="G42" s="16" t="s">
        <v>110</v>
      </c>
      <c r="H42" s="20" t="s">
        <v>5</v>
      </c>
    </row>
    <row r="43" spans="1:8" ht="25.5" x14ac:dyDescent="0.25">
      <c r="A43" s="16" t="s">
        <v>1291</v>
      </c>
      <c r="B43" s="36">
        <v>580557.77784</v>
      </c>
      <c r="C43" s="36">
        <v>0</v>
      </c>
      <c r="D43" s="36">
        <v>44.833333333333329</v>
      </c>
      <c r="E43" s="36">
        <v>0</v>
      </c>
      <c r="F43" s="16" t="s">
        <v>1292</v>
      </c>
      <c r="G43" s="16" t="s">
        <v>110</v>
      </c>
      <c r="H43" s="20" t="s">
        <v>2</v>
      </c>
    </row>
    <row r="44" spans="1:8" ht="25.5" x14ac:dyDescent="0.25">
      <c r="A44" s="16" t="s">
        <v>1267</v>
      </c>
      <c r="B44" s="36">
        <v>558165.33161999995</v>
      </c>
      <c r="C44" s="36">
        <v>0</v>
      </c>
      <c r="D44" s="36">
        <v>47.416666666666664</v>
      </c>
      <c r="E44" s="36">
        <v>0</v>
      </c>
      <c r="F44" s="16" t="s">
        <v>1268</v>
      </c>
      <c r="G44" s="16" t="s">
        <v>110</v>
      </c>
      <c r="H44" s="20" t="s">
        <v>5</v>
      </c>
    </row>
    <row r="45" spans="1:8" x14ac:dyDescent="0.25">
      <c r="A45" s="16" t="s">
        <v>1271</v>
      </c>
      <c r="B45" s="36">
        <v>550601.62034999998</v>
      </c>
      <c r="C45" s="36">
        <v>0</v>
      </c>
      <c r="D45" s="36">
        <v>43.583333333333329</v>
      </c>
      <c r="E45" s="36">
        <v>0</v>
      </c>
      <c r="F45" s="16" t="s">
        <v>1272</v>
      </c>
      <c r="G45" s="16" t="s">
        <v>110</v>
      </c>
      <c r="H45" s="20" t="s">
        <v>2</v>
      </c>
    </row>
    <row r="46" spans="1:8" x14ac:dyDescent="0.25">
      <c r="A46" s="16" t="s">
        <v>2354</v>
      </c>
      <c r="B46" s="36">
        <v>507500</v>
      </c>
      <c r="C46" s="36">
        <v>0</v>
      </c>
      <c r="D46" s="36">
        <v>2.916666666666667</v>
      </c>
      <c r="E46" s="36">
        <v>0</v>
      </c>
      <c r="F46" s="16" t="s">
        <v>2355</v>
      </c>
      <c r="G46" s="16" t="s">
        <v>111</v>
      </c>
      <c r="H46" s="20" t="s">
        <v>4</v>
      </c>
    </row>
    <row r="47" spans="1:8" x14ac:dyDescent="0.25">
      <c r="A47" s="16" t="s">
        <v>1288</v>
      </c>
      <c r="B47" s="36">
        <v>489990.28905000002</v>
      </c>
      <c r="C47" s="36">
        <v>0</v>
      </c>
      <c r="D47" s="36">
        <v>36.083333333333336</v>
      </c>
      <c r="E47" s="36">
        <v>0</v>
      </c>
      <c r="F47" s="16" t="s">
        <v>1289</v>
      </c>
      <c r="G47" s="16" t="s">
        <v>110</v>
      </c>
      <c r="H47" s="20" t="s">
        <v>2</v>
      </c>
    </row>
    <row r="48" spans="1:8" ht="25.5" x14ac:dyDescent="0.25">
      <c r="A48" s="16" t="s">
        <v>1282</v>
      </c>
      <c r="B48" s="36">
        <v>477683.48819</v>
      </c>
      <c r="C48" s="36">
        <v>0</v>
      </c>
      <c r="D48" s="36">
        <v>37.5</v>
      </c>
      <c r="E48" s="36">
        <v>0</v>
      </c>
      <c r="F48" s="16" t="s">
        <v>1283</v>
      </c>
      <c r="G48" s="16" t="s">
        <v>110</v>
      </c>
      <c r="H48" s="20" t="s">
        <v>4</v>
      </c>
    </row>
    <row r="49" spans="1:8" ht="25.5" x14ac:dyDescent="0.25">
      <c r="A49" s="16" t="s">
        <v>1255</v>
      </c>
      <c r="B49" s="36">
        <v>477046.62530999997</v>
      </c>
      <c r="C49" s="36">
        <v>0</v>
      </c>
      <c r="D49" s="36">
        <v>51.083333333333336</v>
      </c>
      <c r="E49" s="36">
        <v>0</v>
      </c>
      <c r="F49" s="16" t="s">
        <v>1256</v>
      </c>
      <c r="G49" s="16" t="s">
        <v>110</v>
      </c>
      <c r="H49" s="20" t="s">
        <v>5</v>
      </c>
    </row>
    <row r="50" spans="1:8" ht="25.5" x14ac:dyDescent="0.25">
      <c r="A50" s="16" t="s">
        <v>1174</v>
      </c>
      <c r="B50" s="36">
        <v>474476.63649</v>
      </c>
      <c r="C50" s="36">
        <v>0</v>
      </c>
      <c r="D50" s="36">
        <v>271.16666666666663</v>
      </c>
      <c r="E50" s="36">
        <v>0</v>
      </c>
      <c r="F50" s="16" t="s">
        <v>1175</v>
      </c>
      <c r="G50" s="16" t="s">
        <v>110</v>
      </c>
      <c r="H50" s="20" t="s">
        <v>4</v>
      </c>
    </row>
    <row r="51" spans="1:8" ht="25.5" x14ac:dyDescent="0.25">
      <c r="A51" s="16" t="s">
        <v>1187</v>
      </c>
      <c r="B51" s="36">
        <v>457838.80460999999</v>
      </c>
      <c r="C51" s="36">
        <v>0</v>
      </c>
      <c r="D51" s="36">
        <v>191.08333333333331</v>
      </c>
      <c r="E51" s="36">
        <v>0</v>
      </c>
      <c r="F51" s="16" t="s">
        <v>1188</v>
      </c>
      <c r="G51" s="16" t="s">
        <v>110</v>
      </c>
      <c r="H51" s="20" t="s">
        <v>8</v>
      </c>
    </row>
    <row r="52" spans="1:8" ht="38.25" x14ac:dyDescent="0.25">
      <c r="A52" s="16" t="s">
        <v>272</v>
      </c>
      <c r="B52" s="36">
        <v>457495.61239999998</v>
      </c>
      <c r="C52" s="36">
        <v>7500.2296100000003</v>
      </c>
      <c r="D52" s="36">
        <v>375.83333333333331</v>
      </c>
      <c r="E52" s="36">
        <v>8.0833333333333339</v>
      </c>
      <c r="F52" s="16" t="s">
        <v>1056</v>
      </c>
      <c r="G52" s="16" t="s">
        <v>110</v>
      </c>
      <c r="H52" s="20" t="s">
        <v>189</v>
      </c>
    </row>
    <row r="53" spans="1:8" x14ac:dyDescent="0.25">
      <c r="A53" s="16" t="s">
        <v>248</v>
      </c>
      <c r="B53" s="36">
        <v>450786.08189999999</v>
      </c>
      <c r="C53" s="36">
        <v>29101.059860000001</v>
      </c>
      <c r="D53" s="36">
        <v>59.583333333333336</v>
      </c>
      <c r="E53" s="36">
        <v>10.666666666666666</v>
      </c>
      <c r="F53" s="16" t="s">
        <v>249</v>
      </c>
      <c r="G53" s="16" t="s">
        <v>111</v>
      </c>
      <c r="H53" s="20" t="s">
        <v>5</v>
      </c>
    </row>
    <row r="54" spans="1:8" x14ac:dyDescent="0.25">
      <c r="A54" s="16" t="s">
        <v>2141</v>
      </c>
      <c r="B54" s="36">
        <v>433292.91388000001</v>
      </c>
      <c r="C54" s="36">
        <v>0</v>
      </c>
      <c r="D54" s="36">
        <v>2080.083333333333</v>
      </c>
      <c r="E54" s="36">
        <v>0</v>
      </c>
      <c r="F54" s="16" t="s">
        <v>2142</v>
      </c>
      <c r="G54" s="16" t="s">
        <v>111</v>
      </c>
      <c r="H54" s="20" t="s">
        <v>189</v>
      </c>
    </row>
    <row r="55" spans="1:8" ht="25.5" x14ac:dyDescent="0.25">
      <c r="A55" s="16" t="s">
        <v>9</v>
      </c>
      <c r="B55" s="36">
        <v>433109.72135000001</v>
      </c>
      <c r="C55" s="36">
        <v>53843.590640000002</v>
      </c>
      <c r="D55" s="36">
        <v>30.916666666666668</v>
      </c>
      <c r="E55" s="36">
        <v>4.083333333333333</v>
      </c>
      <c r="F55" s="16" t="s">
        <v>778</v>
      </c>
      <c r="G55" s="16" t="s">
        <v>111</v>
      </c>
      <c r="H55" s="20" t="s">
        <v>6</v>
      </c>
    </row>
    <row r="56" spans="1:8" ht="25.5" x14ac:dyDescent="0.25">
      <c r="A56" s="16" t="s">
        <v>386</v>
      </c>
      <c r="B56" s="36">
        <v>420950.38403000002</v>
      </c>
      <c r="C56" s="36">
        <v>324887.79087999999</v>
      </c>
      <c r="D56" s="36">
        <v>1669.3333333333333</v>
      </c>
      <c r="E56" s="36">
        <v>1350.1666666666665</v>
      </c>
      <c r="F56" s="16" t="s">
        <v>387</v>
      </c>
      <c r="G56" s="16" t="s">
        <v>111</v>
      </c>
      <c r="H56" s="20" t="s">
        <v>189</v>
      </c>
    </row>
    <row r="57" spans="1:8" ht="38.25" x14ac:dyDescent="0.25">
      <c r="A57" s="16" t="s">
        <v>1238</v>
      </c>
      <c r="B57" s="36">
        <v>412765.34972</v>
      </c>
      <c r="C57" s="36">
        <v>0</v>
      </c>
      <c r="D57" s="36">
        <v>67.166666666666671</v>
      </c>
      <c r="E57" s="36">
        <v>0</v>
      </c>
      <c r="F57" s="16" t="s">
        <v>1239</v>
      </c>
      <c r="G57" s="16" t="s">
        <v>110</v>
      </c>
      <c r="H57" s="20" t="s">
        <v>8</v>
      </c>
    </row>
    <row r="58" spans="1:8" ht="38.25" x14ac:dyDescent="0.25">
      <c r="A58" s="16" t="s">
        <v>1295</v>
      </c>
      <c r="B58" s="36">
        <v>405396.13371000002</v>
      </c>
      <c r="C58" s="36">
        <v>0</v>
      </c>
      <c r="D58" s="36">
        <v>32.166666666666664</v>
      </c>
      <c r="E58" s="36">
        <v>0</v>
      </c>
      <c r="F58" s="16" t="s">
        <v>1296</v>
      </c>
      <c r="G58" s="16" t="s">
        <v>111</v>
      </c>
      <c r="H58" s="20" t="s">
        <v>8</v>
      </c>
    </row>
    <row r="59" spans="1:8" x14ac:dyDescent="0.25">
      <c r="A59" s="16" t="s">
        <v>2143</v>
      </c>
      <c r="B59" s="36">
        <v>402238.16927999997</v>
      </c>
      <c r="C59" s="36">
        <v>0</v>
      </c>
      <c r="D59" s="36">
        <v>1272.5</v>
      </c>
      <c r="E59" s="36">
        <v>0</v>
      </c>
      <c r="F59" s="16" t="s">
        <v>2144</v>
      </c>
      <c r="G59" s="16" t="s">
        <v>111</v>
      </c>
      <c r="H59" s="20" t="s">
        <v>189</v>
      </c>
    </row>
    <row r="60" spans="1:8" ht="25.5" x14ac:dyDescent="0.25">
      <c r="A60" s="16" t="s">
        <v>1280</v>
      </c>
      <c r="B60" s="36">
        <v>401303.22107999999</v>
      </c>
      <c r="C60" s="36">
        <v>0</v>
      </c>
      <c r="D60" s="36">
        <v>39.916666666666664</v>
      </c>
      <c r="E60" s="36">
        <v>0</v>
      </c>
      <c r="F60" s="16" t="s">
        <v>1281</v>
      </c>
      <c r="G60" s="16" t="s">
        <v>110</v>
      </c>
      <c r="H60" s="20" t="s">
        <v>5</v>
      </c>
    </row>
    <row r="61" spans="1:8" ht="25.5" x14ac:dyDescent="0.25">
      <c r="A61" s="16" t="s">
        <v>1301</v>
      </c>
      <c r="B61" s="36">
        <v>401151.28482</v>
      </c>
      <c r="C61" s="36">
        <v>0</v>
      </c>
      <c r="D61" s="36">
        <v>30.083333333333332</v>
      </c>
      <c r="E61" s="36">
        <v>0</v>
      </c>
      <c r="F61" s="16" t="s">
        <v>1302</v>
      </c>
      <c r="G61" s="16" t="s">
        <v>110</v>
      </c>
      <c r="H61" s="20" t="s">
        <v>2</v>
      </c>
    </row>
    <row r="62" spans="1:8" x14ac:dyDescent="0.25">
      <c r="A62" s="16" t="s">
        <v>2141</v>
      </c>
      <c r="B62" s="36">
        <v>390955.41477999999</v>
      </c>
      <c r="C62" s="36">
        <v>0</v>
      </c>
      <c r="D62" s="36">
        <v>2047.0833333333333</v>
      </c>
      <c r="E62" s="36">
        <v>0</v>
      </c>
      <c r="F62" s="16" t="s">
        <v>2142</v>
      </c>
      <c r="G62" s="16" t="s">
        <v>63</v>
      </c>
      <c r="H62" s="20" t="s">
        <v>189</v>
      </c>
    </row>
    <row r="63" spans="1:8" x14ac:dyDescent="0.25">
      <c r="A63" s="16" t="s">
        <v>131</v>
      </c>
      <c r="B63" s="36">
        <v>390284.46281</v>
      </c>
      <c r="C63" s="36">
        <v>337884.91044000001</v>
      </c>
      <c r="D63" s="36">
        <v>1145.6666666666665</v>
      </c>
      <c r="E63" s="36">
        <v>1752.8333333333333</v>
      </c>
      <c r="F63" s="16" t="s">
        <v>1006</v>
      </c>
      <c r="G63" s="16" t="s">
        <v>111</v>
      </c>
      <c r="H63" s="20" t="s">
        <v>189</v>
      </c>
    </row>
    <row r="64" spans="1:8" ht="25.5" x14ac:dyDescent="0.25">
      <c r="A64" s="16" t="s">
        <v>1194</v>
      </c>
      <c r="B64" s="36">
        <v>389691.80696999998</v>
      </c>
      <c r="C64" s="36">
        <v>0</v>
      </c>
      <c r="D64" s="36">
        <v>166.58333333333334</v>
      </c>
      <c r="E64" s="36">
        <v>0</v>
      </c>
      <c r="F64" s="16" t="s">
        <v>1195</v>
      </c>
      <c r="G64" s="16" t="s">
        <v>110</v>
      </c>
      <c r="H64" s="20" t="s">
        <v>4</v>
      </c>
    </row>
    <row r="65" spans="1:8" ht="25.5" x14ac:dyDescent="0.25">
      <c r="A65" s="16" t="s">
        <v>1311</v>
      </c>
      <c r="B65" s="36">
        <v>376509.93586999999</v>
      </c>
      <c r="C65" s="36">
        <v>0</v>
      </c>
      <c r="D65" s="36">
        <v>28.083333333333336</v>
      </c>
      <c r="E65" s="36">
        <v>0</v>
      </c>
      <c r="F65" s="16" t="s">
        <v>1312</v>
      </c>
      <c r="G65" s="16" t="s">
        <v>110</v>
      </c>
      <c r="H65" s="20" t="s">
        <v>4</v>
      </c>
    </row>
    <row r="66" spans="1:8" x14ac:dyDescent="0.25">
      <c r="A66" s="16" t="s">
        <v>25</v>
      </c>
      <c r="B66" s="36">
        <v>356708.38152</v>
      </c>
      <c r="C66" s="36">
        <v>38914.976730000002</v>
      </c>
      <c r="D66" s="36">
        <v>141.75</v>
      </c>
      <c r="E66" s="36">
        <v>242.75</v>
      </c>
      <c r="F66" s="16" t="s">
        <v>667</v>
      </c>
      <c r="G66" s="16" t="s">
        <v>110</v>
      </c>
      <c r="H66" s="20" t="s">
        <v>5</v>
      </c>
    </row>
    <row r="67" spans="1:8" x14ac:dyDescent="0.25">
      <c r="A67" s="16" t="s">
        <v>126</v>
      </c>
      <c r="B67" s="36">
        <v>353986.60379000002</v>
      </c>
      <c r="C67" s="36">
        <v>271971.33721000003</v>
      </c>
      <c r="D67" s="36">
        <v>1198.25</v>
      </c>
      <c r="E67" s="36">
        <v>2351.9166666666665</v>
      </c>
      <c r="F67" s="16" t="s">
        <v>999</v>
      </c>
      <c r="G67" s="16" t="s">
        <v>111</v>
      </c>
      <c r="H67" s="20" t="s">
        <v>189</v>
      </c>
    </row>
    <row r="68" spans="1:8" x14ac:dyDescent="0.25">
      <c r="A68" s="16" t="s">
        <v>1318</v>
      </c>
      <c r="B68" s="36">
        <v>340589.05051999999</v>
      </c>
      <c r="C68" s="36">
        <v>0</v>
      </c>
      <c r="D68" s="36">
        <v>27.083333333333336</v>
      </c>
      <c r="E68" s="36">
        <v>0</v>
      </c>
      <c r="F68" s="16" t="s">
        <v>1319</v>
      </c>
      <c r="G68" s="16" t="s">
        <v>110</v>
      </c>
      <c r="H68" s="20" t="s">
        <v>4</v>
      </c>
    </row>
    <row r="69" spans="1:8" ht="25.5" x14ac:dyDescent="0.25">
      <c r="A69" s="16" t="s">
        <v>1157</v>
      </c>
      <c r="B69" s="36">
        <v>338816.67684999999</v>
      </c>
      <c r="C69" s="36">
        <v>0</v>
      </c>
      <c r="D69" s="36">
        <v>800.58333333333326</v>
      </c>
      <c r="E69" s="36">
        <v>0</v>
      </c>
      <c r="F69" s="16" t="s">
        <v>1158</v>
      </c>
      <c r="G69" s="16" t="s">
        <v>111</v>
      </c>
      <c r="H69" s="20" t="s">
        <v>8</v>
      </c>
    </row>
    <row r="70" spans="1:8" x14ac:dyDescent="0.25">
      <c r="A70" s="16" t="s">
        <v>496</v>
      </c>
      <c r="B70" s="36">
        <v>335197.79149999999</v>
      </c>
      <c r="C70" s="36">
        <v>275838.05735999998</v>
      </c>
      <c r="D70" s="36">
        <v>8.6666666666666661</v>
      </c>
      <c r="E70" s="36">
        <v>31.083333333333332</v>
      </c>
      <c r="F70" s="16" t="s">
        <v>497</v>
      </c>
      <c r="G70" s="16" t="s">
        <v>111</v>
      </c>
      <c r="H70" s="20" t="s">
        <v>5</v>
      </c>
    </row>
    <row r="71" spans="1:8" x14ac:dyDescent="0.25">
      <c r="A71" s="16" t="s">
        <v>90</v>
      </c>
      <c r="B71" s="36">
        <v>334940.14552000002</v>
      </c>
      <c r="C71" s="36">
        <v>120502.64804</v>
      </c>
      <c r="D71" s="36">
        <v>475.75</v>
      </c>
      <c r="E71" s="36">
        <v>126.58333333333331</v>
      </c>
      <c r="F71" s="16" t="s">
        <v>682</v>
      </c>
      <c r="G71" s="16" t="s">
        <v>110</v>
      </c>
      <c r="H71" s="20" t="s">
        <v>2</v>
      </c>
    </row>
    <row r="72" spans="1:8" ht="25.5" x14ac:dyDescent="0.25">
      <c r="A72" s="16" t="s">
        <v>450</v>
      </c>
      <c r="B72" s="36">
        <v>331467.34922999999</v>
      </c>
      <c r="C72" s="36">
        <v>10071.27648</v>
      </c>
      <c r="D72" s="36">
        <v>144.91666666666666</v>
      </c>
      <c r="E72" s="36">
        <v>17.166666666666668</v>
      </c>
      <c r="F72" s="16" t="s">
        <v>451</v>
      </c>
      <c r="G72" s="16" t="s">
        <v>110</v>
      </c>
      <c r="H72" s="20" t="s">
        <v>5</v>
      </c>
    </row>
    <row r="73" spans="1:8" ht="25.5" x14ac:dyDescent="0.25">
      <c r="A73" s="16" t="s">
        <v>368</v>
      </c>
      <c r="B73" s="36">
        <v>330410.14685999998</v>
      </c>
      <c r="C73" s="36">
        <v>54435.407059999998</v>
      </c>
      <c r="D73" s="36">
        <v>212.41666666666666</v>
      </c>
      <c r="E73" s="36">
        <v>78.416666666666657</v>
      </c>
      <c r="F73" s="16" t="s">
        <v>369</v>
      </c>
      <c r="G73" s="16" t="s">
        <v>110</v>
      </c>
      <c r="H73" s="20" t="s">
        <v>5</v>
      </c>
    </row>
    <row r="74" spans="1:8" ht="25.5" x14ac:dyDescent="0.25">
      <c r="A74" s="16" t="s">
        <v>134</v>
      </c>
      <c r="B74" s="36">
        <v>318836.48570000002</v>
      </c>
      <c r="C74" s="36">
        <v>364786.55033</v>
      </c>
      <c r="D74" s="36">
        <v>743.25</v>
      </c>
      <c r="E74" s="36">
        <v>1230.083333333333</v>
      </c>
      <c r="F74" s="16" t="s">
        <v>1016</v>
      </c>
      <c r="G74" s="16" t="s">
        <v>111</v>
      </c>
      <c r="H74" s="20" t="s">
        <v>189</v>
      </c>
    </row>
    <row r="75" spans="1:8" x14ac:dyDescent="0.25">
      <c r="A75" s="16" t="s">
        <v>113</v>
      </c>
      <c r="B75" s="36">
        <v>311558.30648999999</v>
      </c>
      <c r="C75" s="36">
        <v>256098.69584999999</v>
      </c>
      <c r="D75" s="36">
        <v>6288.583333333333</v>
      </c>
      <c r="E75" s="36">
        <v>4517</v>
      </c>
      <c r="F75" s="16" t="s">
        <v>995</v>
      </c>
      <c r="G75" s="16" t="s">
        <v>111</v>
      </c>
      <c r="H75" s="20" t="s">
        <v>189</v>
      </c>
    </row>
    <row r="76" spans="1:8" ht="25.5" x14ac:dyDescent="0.25">
      <c r="A76" s="16" t="s">
        <v>1333</v>
      </c>
      <c r="B76" s="36">
        <v>307464.47146999999</v>
      </c>
      <c r="C76" s="36">
        <v>0</v>
      </c>
      <c r="D76" s="36">
        <v>22.166666666666664</v>
      </c>
      <c r="E76" s="36">
        <v>0</v>
      </c>
      <c r="F76" s="16" t="s">
        <v>1334</v>
      </c>
      <c r="G76" s="16" t="s">
        <v>110</v>
      </c>
      <c r="H76" s="20" t="s">
        <v>2</v>
      </c>
    </row>
    <row r="77" spans="1:8" ht="25.5" x14ac:dyDescent="0.25">
      <c r="A77" s="16" t="s">
        <v>454</v>
      </c>
      <c r="B77" s="36">
        <v>305778.83156999998</v>
      </c>
      <c r="C77" s="36">
        <v>78852.970910000004</v>
      </c>
      <c r="D77" s="36">
        <v>70.083333333333329</v>
      </c>
      <c r="E77" s="36">
        <v>29.25</v>
      </c>
      <c r="F77" s="16" t="s">
        <v>455</v>
      </c>
      <c r="G77" s="16" t="s">
        <v>110</v>
      </c>
      <c r="H77" s="20" t="s">
        <v>5</v>
      </c>
    </row>
    <row r="78" spans="1:8" ht="25.5" x14ac:dyDescent="0.25">
      <c r="A78" s="16" t="s">
        <v>1331</v>
      </c>
      <c r="B78" s="36">
        <v>301042.69659000001</v>
      </c>
      <c r="C78" s="36">
        <v>0</v>
      </c>
      <c r="D78" s="36">
        <v>23.083333333333332</v>
      </c>
      <c r="E78" s="36">
        <v>0</v>
      </c>
      <c r="F78" s="16" t="s">
        <v>1332</v>
      </c>
      <c r="G78" s="16" t="s">
        <v>110</v>
      </c>
      <c r="H78" s="20" t="s">
        <v>8</v>
      </c>
    </row>
    <row r="79" spans="1:8" ht="38.25" x14ac:dyDescent="0.25">
      <c r="A79" s="16" t="s">
        <v>367</v>
      </c>
      <c r="B79" s="36">
        <v>300171.99479999999</v>
      </c>
      <c r="C79" s="36">
        <v>98388.438420000006</v>
      </c>
      <c r="D79" s="36">
        <v>27.25</v>
      </c>
      <c r="E79" s="36">
        <v>61.5</v>
      </c>
      <c r="F79" s="16" t="s">
        <v>698</v>
      </c>
      <c r="G79" s="16" t="s">
        <v>111</v>
      </c>
      <c r="H79" s="20" t="s">
        <v>6</v>
      </c>
    </row>
    <row r="80" spans="1:8" x14ac:dyDescent="0.25">
      <c r="A80" s="16" t="s">
        <v>2143</v>
      </c>
      <c r="B80" s="36">
        <v>298495.54460000002</v>
      </c>
      <c r="C80" s="36">
        <v>0</v>
      </c>
      <c r="D80" s="36">
        <v>1240</v>
      </c>
      <c r="E80" s="36">
        <v>0</v>
      </c>
      <c r="F80" s="16" t="s">
        <v>2144</v>
      </c>
      <c r="G80" s="16" t="s">
        <v>63</v>
      </c>
      <c r="H80" s="20" t="s">
        <v>189</v>
      </c>
    </row>
    <row r="81" spans="1:8" ht="25.5" x14ac:dyDescent="0.25">
      <c r="A81" s="16" t="s">
        <v>1091</v>
      </c>
      <c r="B81" s="36">
        <v>296421.55989999999</v>
      </c>
      <c r="C81" s="36">
        <v>9386.1841299999996</v>
      </c>
      <c r="D81" s="36">
        <v>4.833333333333333</v>
      </c>
      <c r="E81" s="36">
        <v>0.25</v>
      </c>
      <c r="F81" s="16" t="s">
        <v>1092</v>
      </c>
      <c r="G81" s="16" t="s">
        <v>110</v>
      </c>
      <c r="H81" s="20" t="s">
        <v>189</v>
      </c>
    </row>
    <row r="82" spans="1:8" x14ac:dyDescent="0.25">
      <c r="A82" s="16" t="s">
        <v>1196</v>
      </c>
      <c r="B82" s="36">
        <v>290377.54840999999</v>
      </c>
      <c r="C82" s="36">
        <v>0</v>
      </c>
      <c r="D82" s="36">
        <v>163.58333333333334</v>
      </c>
      <c r="E82" s="36">
        <v>0</v>
      </c>
      <c r="F82" s="16" t="s">
        <v>1197</v>
      </c>
      <c r="G82" s="16" t="s">
        <v>111</v>
      </c>
      <c r="H82" s="20" t="s">
        <v>4</v>
      </c>
    </row>
    <row r="83" spans="1:8" ht="25.5" x14ac:dyDescent="0.25">
      <c r="A83" s="16" t="s">
        <v>749</v>
      </c>
      <c r="B83" s="36">
        <v>290187.54191000003</v>
      </c>
      <c r="C83" s="36">
        <v>4256.4508999999998</v>
      </c>
      <c r="D83" s="36">
        <v>71.5</v>
      </c>
      <c r="E83" s="36">
        <v>7.25</v>
      </c>
      <c r="F83" s="16" t="s">
        <v>750</v>
      </c>
      <c r="G83" s="16" t="s">
        <v>110</v>
      </c>
      <c r="H83" s="20" t="s">
        <v>5</v>
      </c>
    </row>
    <row r="84" spans="1:8" x14ac:dyDescent="0.25">
      <c r="A84" s="16" t="s">
        <v>1423</v>
      </c>
      <c r="B84" s="36">
        <v>286368.66732000001</v>
      </c>
      <c r="C84" s="36">
        <v>0</v>
      </c>
      <c r="D84" s="36">
        <v>10.666666666666666</v>
      </c>
      <c r="E84" s="36">
        <v>0</v>
      </c>
      <c r="F84" s="16" t="s">
        <v>1424</v>
      </c>
      <c r="G84" s="16" t="s">
        <v>111</v>
      </c>
      <c r="H84" s="20" t="s">
        <v>190</v>
      </c>
    </row>
    <row r="85" spans="1:8" ht="38.25" x14ac:dyDescent="0.25">
      <c r="A85" s="16" t="s">
        <v>1123</v>
      </c>
      <c r="B85" s="36">
        <v>282427.27672000002</v>
      </c>
      <c r="C85" s="36">
        <v>55.443570000000001</v>
      </c>
      <c r="D85" s="36">
        <v>24.75</v>
      </c>
      <c r="E85" s="36">
        <v>8.3333333333333343E-2</v>
      </c>
      <c r="F85" s="16" t="s">
        <v>1124</v>
      </c>
      <c r="G85" s="16" t="s">
        <v>111</v>
      </c>
      <c r="H85" s="20" t="s">
        <v>5</v>
      </c>
    </row>
    <row r="86" spans="1:8" ht="25.5" x14ac:dyDescent="0.25">
      <c r="A86" s="16" t="s">
        <v>1339</v>
      </c>
      <c r="B86" s="36">
        <v>277030.79605</v>
      </c>
      <c r="C86" s="36">
        <v>0</v>
      </c>
      <c r="D86" s="36">
        <v>20.916666666666664</v>
      </c>
      <c r="E86" s="36">
        <v>0</v>
      </c>
      <c r="F86" s="16" t="s">
        <v>1340</v>
      </c>
      <c r="G86" s="16" t="s">
        <v>110</v>
      </c>
      <c r="H86" s="20" t="s">
        <v>2</v>
      </c>
    </row>
    <row r="87" spans="1:8" ht="25.5" x14ac:dyDescent="0.25">
      <c r="A87" s="16" t="s">
        <v>1314</v>
      </c>
      <c r="B87" s="36">
        <v>272157.57488999999</v>
      </c>
      <c r="C87" s="36">
        <v>0</v>
      </c>
      <c r="D87" s="36">
        <v>28</v>
      </c>
      <c r="E87" s="36">
        <v>0</v>
      </c>
      <c r="F87" s="16" t="s">
        <v>1315</v>
      </c>
      <c r="G87" s="16" t="s">
        <v>110</v>
      </c>
      <c r="H87" s="20" t="s">
        <v>4</v>
      </c>
    </row>
    <row r="88" spans="1:8" x14ac:dyDescent="0.25">
      <c r="A88" s="16" t="s">
        <v>1205</v>
      </c>
      <c r="B88" s="36">
        <v>270806.37813999999</v>
      </c>
      <c r="C88" s="36">
        <v>0</v>
      </c>
      <c r="D88" s="36">
        <v>127.91666666666667</v>
      </c>
      <c r="E88" s="36">
        <v>0</v>
      </c>
      <c r="F88" s="16" t="s">
        <v>1206</v>
      </c>
      <c r="G88" s="16" t="s">
        <v>110</v>
      </c>
      <c r="H88" s="20" t="s">
        <v>4</v>
      </c>
    </row>
    <row r="89" spans="1:8" x14ac:dyDescent="0.25">
      <c r="A89" s="16" t="s">
        <v>117</v>
      </c>
      <c r="B89" s="36">
        <v>258953.83262</v>
      </c>
      <c r="C89" s="36">
        <v>276004.92745999998</v>
      </c>
      <c r="D89" s="36">
        <v>2128.833333333333</v>
      </c>
      <c r="E89" s="36">
        <v>2460.583333333333</v>
      </c>
      <c r="F89" s="16" t="s">
        <v>997</v>
      </c>
      <c r="G89" s="16" t="s">
        <v>111</v>
      </c>
      <c r="H89" s="20" t="s">
        <v>189</v>
      </c>
    </row>
    <row r="90" spans="1:8" ht="25.5" x14ac:dyDescent="0.25">
      <c r="A90" s="16" t="s">
        <v>1346</v>
      </c>
      <c r="B90" s="36">
        <v>255155.77837000001</v>
      </c>
      <c r="C90" s="36">
        <v>0</v>
      </c>
      <c r="D90" s="36">
        <v>19.666666666666664</v>
      </c>
      <c r="E90" s="36">
        <v>0</v>
      </c>
      <c r="F90" s="16" t="s">
        <v>1347</v>
      </c>
      <c r="G90" s="16" t="s">
        <v>110</v>
      </c>
      <c r="H90" s="20" t="s">
        <v>5</v>
      </c>
    </row>
    <row r="91" spans="1:8" x14ac:dyDescent="0.25">
      <c r="A91" s="16" t="s">
        <v>1222</v>
      </c>
      <c r="B91" s="36">
        <v>254537.53485</v>
      </c>
      <c r="C91" s="36">
        <v>0</v>
      </c>
      <c r="D91" s="36">
        <v>97.25</v>
      </c>
      <c r="E91" s="36">
        <v>0</v>
      </c>
      <c r="F91" s="16" t="s">
        <v>1223</v>
      </c>
      <c r="G91" s="16" t="s">
        <v>111</v>
      </c>
      <c r="H91" s="20" t="s">
        <v>4</v>
      </c>
    </row>
    <row r="92" spans="1:8" x14ac:dyDescent="0.25">
      <c r="A92" s="16" t="s">
        <v>123</v>
      </c>
      <c r="B92" s="36">
        <v>253671.06956999999</v>
      </c>
      <c r="C92" s="36">
        <v>398917.72203</v>
      </c>
      <c r="D92" s="36">
        <v>1199.6666666666667</v>
      </c>
      <c r="E92" s="36">
        <v>2281</v>
      </c>
      <c r="F92" s="16" t="s">
        <v>1001</v>
      </c>
      <c r="G92" s="16" t="s">
        <v>111</v>
      </c>
      <c r="H92" s="20" t="s">
        <v>189</v>
      </c>
    </row>
    <row r="93" spans="1:8" ht="25.5" x14ac:dyDescent="0.25">
      <c r="A93" s="16" t="s">
        <v>1202</v>
      </c>
      <c r="B93" s="36">
        <v>245975.68040000001</v>
      </c>
      <c r="C93" s="36">
        <v>0</v>
      </c>
      <c r="D93" s="36">
        <v>141.08333333333331</v>
      </c>
      <c r="E93" s="36">
        <v>0</v>
      </c>
      <c r="F93" s="16" t="s">
        <v>1203</v>
      </c>
      <c r="G93" s="16" t="s">
        <v>110</v>
      </c>
      <c r="H93" s="20" t="s">
        <v>4</v>
      </c>
    </row>
    <row r="94" spans="1:8" ht="25.5" x14ac:dyDescent="0.25">
      <c r="A94" s="16" t="s">
        <v>1358</v>
      </c>
      <c r="B94" s="36">
        <v>245464.99888999999</v>
      </c>
      <c r="C94" s="36">
        <v>0</v>
      </c>
      <c r="D94" s="36">
        <v>18.583333333333332</v>
      </c>
      <c r="E94" s="36">
        <v>0</v>
      </c>
      <c r="F94" s="16" t="s">
        <v>1359</v>
      </c>
      <c r="G94" s="16" t="s">
        <v>111</v>
      </c>
      <c r="H94" s="20" t="s">
        <v>4</v>
      </c>
    </row>
    <row r="95" spans="1:8" x14ac:dyDescent="0.25">
      <c r="A95" s="16" t="s">
        <v>2149</v>
      </c>
      <c r="B95" s="36">
        <v>244273.79613999999</v>
      </c>
      <c r="C95" s="36">
        <v>0</v>
      </c>
      <c r="D95" s="36">
        <v>676.91666666666663</v>
      </c>
      <c r="E95" s="36">
        <v>0</v>
      </c>
      <c r="F95" s="16" t="s">
        <v>2150</v>
      </c>
      <c r="G95" s="16" t="s">
        <v>111</v>
      </c>
      <c r="H95" s="20" t="s">
        <v>189</v>
      </c>
    </row>
    <row r="96" spans="1:8" ht="38.25" x14ac:dyDescent="0.25">
      <c r="A96" s="16" t="s">
        <v>1352</v>
      </c>
      <c r="B96" s="36">
        <v>240776.29392</v>
      </c>
      <c r="C96" s="36">
        <v>0</v>
      </c>
      <c r="D96" s="36">
        <v>19.083333333333332</v>
      </c>
      <c r="E96" s="36">
        <v>0</v>
      </c>
      <c r="F96" s="16" t="s">
        <v>1353</v>
      </c>
      <c r="G96" s="16" t="s">
        <v>110</v>
      </c>
      <c r="H96" s="20" t="s">
        <v>8</v>
      </c>
    </row>
    <row r="97" spans="1:8" ht="38.25" x14ac:dyDescent="0.25">
      <c r="A97" s="16" t="s">
        <v>1245</v>
      </c>
      <c r="B97" s="36">
        <v>240622.34956999999</v>
      </c>
      <c r="C97" s="36">
        <v>0</v>
      </c>
      <c r="D97" s="36">
        <v>59.166666666666671</v>
      </c>
      <c r="E97" s="36">
        <v>0</v>
      </c>
      <c r="F97" s="16" t="s">
        <v>1246</v>
      </c>
      <c r="G97" s="16" t="s">
        <v>111</v>
      </c>
      <c r="H97" s="20" t="s">
        <v>4</v>
      </c>
    </row>
    <row r="98" spans="1:8" ht="25.5" x14ac:dyDescent="0.25">
      <c r="A98" s="16" t="s">
        <v>1209</v>
      </c>
      <c r="B98" s="36">
        <v>239317.68356</v>
      </c>
      <c r="C98" s="36">
        <v>0</v>
      </c>
      <c r="D98" s="36">
        <v>115.91666666666667</v>
      </c>
      <c r="E98" s="36">
        <v>0</v>
      </c>
      <c r="F98" s="16" t="s">
        <v>1210</v>
      </c>
      <c r="G98" s="16" t="s">
        <v>110</v>
      </c>
      <c r="H98" s="20" t="s">
        <v>6</v>
      </c>
    </row>
    <row r="99" spans="1:8" ht="38.25" x14ac:dyDescent="0.25">
      <c r="A99" s="16" t="s">
        <v>1364</v>
      </c>
      <c r="B99" s="36">
        <v>237698.10586000001</v>
      </c>
      <c r="C99" s="36">
        <v>0</v>
      </c>
      <c r="D99" s="36">
        <v>18.666666666666664</v>
      </c>
      <c r="E99" s="36">
        <v>0</v>
      </c>
      <c r="F99" s="16" t="s">
        <v>1365</v>
      </c>
      <c r="G99" s="16" t="s">
        <v>110</v>
      </c>
      <c r="H99" s="20" t="s">
        <v>8</v>
      </c>
    </row>
    <row r="100" spans="1:8" ht="38.25" x14ac:dyDescent="0.25">
      <c r="A100" s="16" t="s">
        <v>1360</v>
      </c>
      <c r="B100" s="36">
        <v>235624.38227999999</v>
      </c>
      <c r="C100" s="36">
        <v>0</v>
      </c>
      <c r="D100" s="36">
        <v>18.5</v>
      </c>
      <c r="E100" s="36">
        <v>0</v>
      </c>
      <c r="F100" s="16" t="s">
        <v>1361</v>
      </c>
      <c r="G100" s="16" t="s">
        <v>110</v>
      </c>
      <c r="H100" s="20" t="s">
        <v>8</v>
      </c>
    </row>
    <row r="101" spans="1:8" ht="25.5" x14ac:dyDescent="0.25">
      <c r="A101" s="16" t="s">
        <v>1356</v>
      </c>
      <c r="B101" s="36">
        <v>235501.16578000001</v>
      </c>
      <c r="C101" s="36">
        <v>0</v>
      </c>
      <c r="D101" s="36">
        <v>18.75</v>
      </c>
      <c r="E101" s="36">
        <v>0</v>
      </c>
      <c r="F101" s="16" t="s">
        <v>1357</v>
      </c>
      <c r="G101" s="16" t="s">
        <v>110</v>
      </c>
      <c r="H101" s="20" t="s">
        <v>8</v>
      </c>
    </row>
    <row r="102" spans="1:8" ht="25.5" x14ac:dyDescent="0.25">
      <c r="A102" s="16" t="s">
        <v>21</v>
      </c>
      <c r="B102" s="36">
        <v>233115.22784000001</v>
      </c>
      <c r="C102" s="36">
        <v>92735.704559999998</v>
      </c>
      <c r="D102" s="36">
        <v>24.583333333333332</v>
      </c>
      <c r="E102" s="36">
        <v>26.75</v>
      </c>
      <c r="F102" s="16" t="s">
        <v>22</v>
      </c>
      <c r="G102" s="16" t="s">
        <v>111</v>
      </c>
      <c r="H102" s="20" t="s">
        <v>6</v>
      </c>
    </row>
    <row r="103" spans="1:8" x14ac:dyDescent="0.25">
      <c r="A103" s="16" t="s">
        <v>125</v>
      </c>
      <c r="B103" s="36">
        <v>232547.98688000001</v>
      </c>
      <c r="C103" s="36">
        <v>277623.10515000002</v>
      </c>
      <c r="D103" s="36">
        <v>1199.6666666666667</v>
      </c>
      <c r="E103" s="36">
        <v>2282.9166666666665</v>
      </c>
      <c r="F103" s="16" t="s">
        <v>1000</v>
      </c>
      <c r="G103" s="16" t="s">
        <v>111</v>
      </c>
      <c r="H103" s="20" t="s">
        <v>189</v>
      </c>
    </row>
    <row r="104" spans="1:8" ht="25.5" x14ac:dyDescent="0.25">
      <c r="A104" s="16" t="s">
        <v>1376</v>
      </c>
      <c r="B104" s="36">
        <v>229987.86992</v>
      </c>
      <c r="C104" s="36">
        <v>0</v>
      </c>
      <c r="D104" s="36">
        <v>17.916666666666668</v>
      </c>
      <c r="E104" s="36">
        <v>0</v>
      </c>
      <c r="F104" s="16" t="s">
        <v>1377</v>
      </c>
      <c r="G104" s="16" t="s">
        <v>110</v>
      </c>
      <c r="H104" s="20" t="s">
        <v>4</v>
      </c>
    </row>
    <row r="105" spans="1:8" ht="25.5" x14ac:dyDescent="0.25">
      <c r="A105" s="16" t="s">
        <v>1370</v>
      </c>
      <c r="B105" s="36">
        <v>229169.82928999999</v>
      </c>
      <c r="C105" s="36">
        <v>0</v>
      </c>
      <c r="D105" s="36">
        <v>18</v>
      </c>
      <c r="E105" s="36">
        <v>0</v>
      </c>
      <c r="F105" s="16" t="s">
        <v>1371</v>
      </c>
      <c r="G105" s="16" t="s">
        <v>110</v>
      </c>
      <c r="H105" s="20" t="s">
        <v>8</v>
      </c>
    </row>
    <row r="106" spans="1:8" ht="25.5" x14ac:dyDescent="0.25">
      <c r="A106" s="16" t="s">
        <v>1368</v>
      </c>
      <c r="B106" s="36">
        <v>227233.62039</v>
      </c>
      <c r="C106" s="36">
        <v>0</v>
      </c>
      <c r="D106" s="36">
        <v>18</v>
      </c>
      <c r="E106" s="36">
        <v>0</v>
      </c>
      <c r="F106" s="16" t="s">
        <v>1369</v>
      </c>
      <c r="G106" s="16" t="s">
        <v>110</v>
      </c>
      <c r="H106" s="20" t="s">
        <v>8</v>
      </c>
    </row>
    <row r="107" spans="1:8" ht="25.5" x14ac:dyDescent="0.25">
      <c r="A107" s="16" t="s">
        <v>855</v>
      </c>
      <c r="B107" s="36">
        <v>221071.17069999999</v>
      </c>
      <c r="C107" s="36">
        <v>1424.1279999999999</v>
      </c>
      <c r="D107" s="36">
        <v>18.75</v>
      </c>
      <c r="E107" s="36">
        <v>0.25</v>
      </c>
      <c r="F107" s="16" t="s">
        <v>856</v>
      </c>
      <c r="G107" s="16" t="s">
        <v>110</v>
      </c>
      <c r="H107" s="20" t="s">
        <v>5</v>
      </c>
    </row>
    <row r="108" spans="1:8" ht="25.5" x14ac:dyDescent="0.25">
      <c r="A108" s="16" t="s">
        <v>1403</v>
      </c>
      <c r="B108" s="36">
        <v>219077.80192</v>
      </c>
      <c r="C108" s="36">
        <v>0</v>
      </c>
      <c r="D108" s="36">
        <v>15.666666666666666</v>
      </c>
      <c r="E108" s="36">
        <v>0</v>
      </c>
      <c r="F108" s="16" t="s">
        <v>1404</v>
      </c>
      <c r="G108" s="16" t="s">
        <v>110</v>
      </c>
      <c r="H108" s="20" t="s">
        <v>5</v>
      </c>
    </row>
    <row r="109" spans="1:8" ht="25.5" x14ac:dyDescent="0.25">
      <c r="A109" s="16" t="s">
        <v>1119</v>
      </c>
      <c r="B109" s="36">
        <v>219018.92613000001</v>
      </c>
      <c r="C109" s="36">
        <v>1087.3059599999999</v>
      </c>
      <c r="D109" s="36">
        <v>10</v>
      </c>
      <c r="E109" s="36">
        <v>8.3333333333333343E-2</v>
      </c>
      <c r="F109" s="16" t="s">
        <v>1120</v>
      </c>
      <c r="G109" s="16" t="s">
        <v>111</v>
      </c>
      <c r="H109" s="20" t="s">
        <v>4</v>
      </c>
    </row>
    <row r="110" spans="1:8" x14ac:dyDescent="0.25">
      <c r="A110" s="16" t="s">
        <v>1384</v>
      </c>
      <c r="B110" s="36">
        <v>218855.39421999999</v>
      </c>
      <c r="C110" s="36">
        <v>0</v>
      </c>
      <c r="D110" s="36">
        <v>16.5</v>
      </c>
      <c r="E110" s="36">
        <v>0</v>
      </c>
      <c r="F110" s="16" t="s">
        <v>1385</v>
      </c>
      <c r="G110" s="16" t="s">
        <v>110</v>
      </c>
      <c r="H110" s="20" t="s">
        <v>4</v>
      </c>
    </row>
    <row r="111" spans="1:8" x14ac:dyDescent="0.25">
      <c r="A111" s="16" t="s">
        <v>114</v>
      </c>
      <c r="B111" s="36">
        <v>218474.68509000001</v>
      </c>
      <c r="C111" s="36">
        <v>179632.40601000001</v>
      </c>
      <c r="D111" s="36">
        <v>6098</v>
      </c>
      <c r="E111" s="36">
        <v>4396.333333333333</v>
      </c>
      <c r="F111" s="16" t="s">
        <v>996</v>
      </c>
      <c r="G111" s="16" t="s">
        <v>111</v>
      </c>
      <c r="H111" s="20" t="s">
        <v>189</v>
      </c>
    </row>
    <row r="112" spans="1:8" x14ac:dyDescent="0.25">
      <c r="A112" s="16" t="s">
        <v>112</v>
      </c>
      <c r="B112" s="36">
        <v>201396.06390000001</v>
      </c>
      <c r="C112" s="36">
        <v>757552.45634000003</v>
      </c>
      <c r="D112" s="36">
        <v>6846.1666666666661</v>
      </c>
      <c r="E112" s="36">
        <v>5581.1666666666661</v>
      </c>
      <c r="F112" s="16" t="s">
        <v>993</v>
      </c>
      <c r="G112" s="16" t="s">
        <v>111</v>
      </c>
      <c r="H112" s="20" t="s">
        <v>189</v>
      </c>
    </row>
    <row r="113" spans="1:8" ht="38.25" x14ac:dyDescent="0.25">
      <c r="A113" s="16" t="s">
        <v>1399</v>
      </c>
      <c r="B113" s="36">
        <v>199273.73551</v>
      </c>
      <c r="C113" s="36">
        <v>0</v>
      </c>
      <c r="D113" s="36">
        <v>13.833333333333334</v>
      </c>
      <c r="E113" s="36">
        <v>0</v>
      </c>
      <c r="F113" s="16" t="s">
        <v>1400</v>
      </c>
      <c r="G113" s="16" t="s">
        <v>110</v>
      </c>
      <c r="H113" s="20" t="s">
        <v>5</v>
      </c>
    </row>
    <row r="114" spans="1:8" ht="25.5" x14ac:dyDescent="0.25">
      <c r="A114" s="16" t="s">
        <v>707</v>
      </c>
      <c r="B114" s="36">
        <v>196682.29040999999</v>
      </c>
      <c r="C114" s="36">
        <v>145061.27303000001</v>
      </c>
      <c r="D114" s="36">
        <v>21.5</v>
      </c>
      <c r="E114" s="36">
        <v>35.333333333333336</v>
      </c>
      <c r="F114" s="16" t="s">
        <v>708</v>
      </c>
      <c r="G114" s="16" t="s">
        <v>110</v>
      </c>
      <c r="H114" s="20" t="s">
        <v>5</v>
      </c>
    </row>
    <row r="115" spans="1:8" ht="25.5" x14ac:dyDescent="0.25">
      <c r="A115" s="16" t="s">
        <v>519</v>
      </c>
      <c r="B115" s="36">
        <v>179782.97477</v>
      </c>
      <c r="C115" s="36">
        <v>14402.58013</v>
      </c>
      <c r="D115" s="36">
        <v>4.083333333333333</v>
      </c>
      <c r="E115" s="36">
        <v>14.833333333333334</v>
      </c>
      <c r="F115" s="16" t="s">
        <v>748</v>
      </c>
      <c r="G115" s="16" t="s">
        <v>111</v>
      </c>
      <c r="H115" s="20" t="s">
        <v>5</v>
      </c>
    </row>
    <row r="116" spans="1:8" ht="38.25" x14ac:dyDescent="0.25">
      <c r="A116" s="16" t="s">
        <v>836</v>
      </c>
      <c r="B116" s="36">
        <v>178507.75411000001</v>
      </c>
      <c r="C116" s="36">
        <v>4267.4439700000003</v>
      </c>
      <c r="D116" s="36">
        <v>15.333333333333334</v>
      </c>
      <c r="E116" s="36">
        <v>0.33333333333333337</v>
      </c>
      <c r="F116" s="16" t="s">
        <v>837</v>
      </c>
      <c r="G116" s="16" t="s">
        <v>111</v>
      </c>
      <c r="H116" s="20" t="s">
        <v>5</v>
      </c>
    </row>
    <row r="117" spans="1:8" ht="25.5" x14ac:dyDescent="0.25">
      <c r="A117" s="16" t="s">
        <v>1731</v>
      </c>
      <c r="B117" s="36">
        <v>176401.49411</v>
      </c>
      <c r="C117" s="36">
        <v>0</v>
      </c>
      <c r="D117" s="36">
        <v>14.166666666666668</v>
      </c>
      <c r="E117" s="36">
        <v>0</v>
      </c>
      <c r="F117" s="16" t="s">
        <v>1732</v>
      </c>
      <c r="G117" s="16" t="s">
        <v>111</v>
      </c>
      <c r="H117" s="20" t="s">
        <v>8</v>
      </c>
    </row>
    <row r="118" spans="1:8" x14ac:dyDescent="0.25">
      <c r="A118" s="16" t="s">
        <v>380</v>
      </c>
      <c r="B118" s="36">
        <v>174143.78766999999</v>
      </c>
      <c r="C118" s="36">
        <v>430085.65857999999</v>
      </c>
      <c r="D118" s="36">
        <v>1578.25</v>
      </c>
      <c r="E118" s="36">
        <v>3920.1666666666661</v>
      </c>
      <c r="F118" s="16" t="s">
        <v>381</v>
      </c>
      <c r="G118" s="16" t="s">
        <v>111</v>
      </c>
      <c r="H118" s="20" t="s">
        <v>189</v>
      </c>
    </row>
    <row r="119" spans="1:8" ht="25.5" x14ac:dyDescent="0.25">
      <c r="A119" s="16" t="s">
        <v>388</v>
      </c>
      <c r="B119" s="36">
        <v>173964.47602</v>
      </c>
      <c r="C119" s="36">
        <v>88384.713300000003</v>
      </c>
      <c r="D119" s="36">
        <v>1711.25</v>
      </c>
      <c r="E119" s="36">
        <v>1371.5833333333333</v>
      </c>
      <c r="F119" s="16" t="s">
        <v>389</v>
      </c>
      <c r="G119" s="16" t="s">
        <v>111</v>
      </c>
      <c r="H119" s="20" t="s">
        <v>189</v>
      </c>
    </row>
    <row r="120" spans="1:8" ht="25.5" x14ac:dyDescent="0.25">
      <c r="A120" s="16" t="s">
        <v>433</v>
      </c>
      <c r="B120" s="36">
        <v>172627.66034</v>
      </c>
      <c r="C120" s="36">
        <v>70186.085359999997</v>
      </c>
      <c r="D120" s="36">
        <v>230.75</v>
      </c>
      <c r="E120" s="36">
        <v>144.58333333333334</v>
      </c>
      <c r="F120" s="16" t="s">
        <v>434</v>
      </c>
      <c r="G120" s="16" t="s">
        <v>111</v>
      </c>
      <c r="H120" s="20" t="s">
        <v>8</v>
      </c>
    </row>
    <row r="121" spans="1:8" ht="25.5" x14ac:dyDescent="0.25">
      <c r="A121" s="16" t="s">
        <v>1324</v>
      </c>
      <c r="B121" s="36">
        <v>167361.03852999999</v>
      </c>
      <c r="C121" s="36">
        <v>0</v>
      </c>
      <c r="D121" s="36">
        <v>26.583333333333336</v>
      </c>
      <c r="E121" s="36">
        <v>0</v>
      </c>
      <c r="F121" s="16" t="s">
        <v>1325</v>
      </c>
      <c r="G121" s="16" t="s">
        <v>110</v>
      </c>
      <c r="H121" s="20" t="s">
        <v>8</v>
      </c>
    </row>
    <row r="122" spans="1:8" x14ac:dyDescent="0.25">
      <c r="A122" s="16" t="s">
        <v>1405</v>
      </c>
      <c r="B122" s="36">
        <v>166425.35912000001</v>
      </c>
      <c r="C122" s="36">
        <v>0</v>
      </c>
      <c r="D122" s="36">
        <v>12.75</v>
      </c>
      <c r="E122" s="36">
        <v>0</v>
      </c>
      <c r="F122" s="16" t="s">
        <v>1406</v>
      </c>
      <c r="G122" s="16" t="s">
        <v>110</v>
      </c>
      <c r="H122" s="20" t="s">
        <v>2</v>
      </c>
    </row>
    <row r="123" spans="1:8" ht="25.5" x14ac:dyDescent="0.25">
      <c r="A123" s="16" t="s">
        <v>1413</v>
      </c>
      <c r="B123" s="36">
        <v>165989.90238000001</v>
      </c>
      <c r="C123" s="36">
        <v>0</v>
      </c>
      <c r="D123" s="36">
        <v>13.083333333333334</v>
      </c>
      <c r="E123" s="36">
        <v>0</v>
      </c>
      <c r="F123" s="16" t="s">
        <v>1414</v>
      </c>
      <c r="G123" s="16" t="s">
        <v>110</v>
      </c>
      <c r="H123" s="20" t="s">
        <v>8</v>
      </c>
    </row>
    <row r="124" spans="1:8" x14ac:dyDescent="0.25">
      <c r="A124" s="16" t="s">
        <v>119</v>
      </c>
      <c r="B124" s="36">
        <v>162896.15239</v>
      </c>
      <c r="C124" s="36">
        <v>331057.73806</v>
      </c>
      <c r="D124" s="36">
        <v>1764.833333333333</v>
      </c>
      <c r="E124" s="36">
        <v>2339.1666666666665</v>
      </c>
      <c r="F124" s="16" t="s">
        <v>998</v>
      </c>
      <c r="G124" s="16" t="s">
        <v>111</v>
      </c>
      <c r="H124" s="20" t="s">
        <v>189</v>
      </c>
    </row>
    <row r="125" spans="1:8" ht="25.5" x14ac:dyDescent="0.25">
      <c r="A125" s="16" t="s">
        <v>1014</v>
      </c>
      <c r="B125" s="36">
        <v>159708.09943</v>
      </c>
      <c r="C125" s="36">
        <v>293912.53746000002</v>
      </c>
      <c r="D125" s="36">
        <v>1227</v>
      </c>
      <c r="E125" s="36">
        <v>1277.8333333333333</v>
      </c>
      <c r="F125" s="16" t="s">
        <v>1015</v>
      </c>
      <c r="G125" s="16" t="s">
        <v>111</v>
      </c>
      <c r="H125" s="20" t="s">
        <v>189</v>
      </c>
    </row>
    <row r="126" spans="1:8" x14ac:dyDescent="0.25">
      <c r="A126" s="16" t="s">
        <v>1337</v>
      </c>
      <c r="B126" s="36">
        <v>159598.73125000001</v>
      </c>
      <c r="C126" s="36">
        <v>0</v>
      </c>
      <c r="D126" s="36">
        <v>21.25</v>
      </c>
      <c r="E126" s="36">
        <v>0</v>
      </c>
      <c r="F126" s="16" t="s">
        <v>1338</v>
      </c>
      <c r="G126" s="16" t="s">
        <v>110</v>
      </c>
      <c r="H126" s="20" t="s">
        <v>6</v>
      </c>
    </row>
    <row r="127" spans="1:8" ht="25.5" x14ac:dyDescent="0.25">
      <c r="A127" s="16" t="s">
        <v>1586</v>
      </c>
      <c r="B127" s="36">
        <v>158914.62169</v>
      </c>
      <c r="C127" s="36">
        <v>0</v>
      </c>
      <c r="D127" s="36">
        <v>15.833333333333334</v>
      </c>
      <c r="E127" s="36">
        <v>0</v>
      </c>
      <c r="F127" s="16" t="s">
        <v>1587</v>
      </c>
      <c r="G127" s="16" t="s">
        <v>110</v>
      </c>
      <c r="H127" s="20" t="s">
        <v>5</v>
      </c>
    </row>
    <row r="128" spans="1:8" x14ac:dyDescent="0.25">
      <c r="A128" s="16" t="s">
        <v>1421</v>
      </c>
      <c r="B128" s="36">
        <v>154575.83898999999</v>
      </c>
      <c r="C128" s="36">
        <v>0</v>
      </c>
      <c r="D128" s="36">
        <v>12.25</v>
      </c>
      <c r="E128" s="36">
        <v>0</v>
      </c>
      <c r="F128" s="16" t="s">
        <v>1422</v>
      </c>
      <c r="G128" s="16" t="s">
        <v>111</v>
      </c>
      <c r="H128" s="20" t="s">
        <v>4</v>
      </c>
    </row>
    <row r="129" spans="1:8" ht="38.25" x14ac:dyDescent="0.25">
      <c r="A129" s="16" t="s">
        <v>1212</v>
      </c>
      <c r="B129" s="36">
        <v>153677.99791000001</v>
      </c>
      <c r="C129" s="36">
        <v>0</v>
      </c>
      <c r="D129" s="36">
        <v>105.41666666666666</v>
      </c>
      <c r="E129" s="36">
        <v>0</v>
      </c>
      <c r="F129" s="16" t="s">
        <v>1213</v>
      </c>
      <c r="G129" s="16" t="s">
        <v>110</v>
      </c>
      <c r="H129" s="20" t="s">
        <v>4</v>
      </c>
    </row>
    <row r="130" spans="1:8" ht="38.25" x14ac:dyDescent="0.25">
      <c r="A130" s="16" t="s">
        <v>1467</v>
      </c>
      <c r="B130" s="36">
        <v>149418.91146</v>
      </c>
      <c r="C130" s="36">
        <v>0</v>
      </c>
      <c r="D130" s="36">
        <v>8.9166666666666661</v>
      </c>
      <c r="E130" s="36">
        <v>0</v>
      </c>
      <c r="F130" s="16" t="s">
        <v>1468</v>
      </c>
      <c r="G130" s="16" t="s">
        <v>110</v>
      </c>
      <c r="H130" s="20" t="s">
        <v>6</v>
      </c>
    </row>
    <row r="131" spans="1:8" ht="25.5" x14ac:dyDescent="0.25">
      <c r="A131" s="16" t="s">
        <v>11</v>
      </c>
      <c r="B131" s="36">
        <v>148266.30225000001</v>
      </c>
      <c r="C131" s="36">
        <v>18624.816169999998</v>
      </c>
      <c r="D131" s="36">
        <v>212</v>
      </c>
      <c r="E131" s="36">
        <v>302.91666666666669</v>
      </c>
      <c r="F131" s="16" t="s">
        <v>666</v>
      </c>
      <c r="G131" s="16" t="s">
        <v>110</v>
      </c>
      <c r="H131" s="20" t="s">
        <v>2</v>
      </c>
    </row>
    <row r="132" spans="1:8" ht="38.25" x14ac:dyDescent="0.25">
      <c r="A132" s="16" t="s">
        <v>1372</v>
      </c>
      <c r="B132" s="36">
        <v>144327.64423000001</v>
      </c>
      <c r="C132" s="36">
        <v>0</v>
      </c>
      <c r="D132" s="36">
        <v>11.333333333333332</v>
      </c>
      <c r="E132" s="36">
        <v>0</v>
      </c>
      <c r="F132" s="16" t="s">
        <v>1373</v>
      </c>
      <c r="G132" s="16" t="s">
        <v>110</v>
      </c>
      <c r="H132" s="20" t="s">
        <v>8</v>
      </c>
    </row>
    <row r="133" spans="1:8" x14ac:dyDescent="0.25">
      <c r="A133" s="16" t="s">
        <v>1192</v>
      </c>
      <c r="B133" s="36">
        <v>142820.32091000001</v>
      </c>
      <c r="C133" s="36">
        <v>0</v>
      </c>
      <c r="D133" s="36">
        <v>174.58333333333331</v>
      </c>
      <c r="E133" s="36">
        <v>0</v>
      </c>
      <c r="F133" s="16" t="s">
        <v>1193</v>
      </c>
      <c r="G133" s="16" t="s">
        <v>110</v>
      </c>
      <c r="H133" s="20" t="s">
        <v>4</v>
      </c>
    </row>
    <row r="134" spans="1:8" x14ac:dyDescent="0.25">
      <c r="A134" s="16" t="s">
        <v>257</v>
      </c>
      <c r="B134" s="36">
        <v>140837.51443000001</v>
      </c>
      <c r="C134" s="36">
        <v>25345.625489999999</v>
      </c>
      <c r="D134" s="36">
        <v>8.5</v>
      </c>
      <c r="E134" s="36">
        <v>0.91666666666666663</v>
      </c>
      <c r="F134" s="16" t="s">
        <v>258</v>
      </c>
      <c r="G134" s="16" t="s">
        <v>111</v>
      </c>
      <c r="H134" s="20" t="s">
        <v>5</v>
      </c>
    </row>
    <row r="135" spans="1:8" ht="25.5" x14ac:dyDescent="0.25">
      <c r="A135" s="16" t="s">
        <v>889</v>
      </c>
      <c r="B135" s="36">
        <v>139616.89932</v>
      </c>
      <c r="C135" s="36">
        <v>1.32216</v>
      </c>
      <c r="D135" s="36">
        <v>76.916666666666657</v>
      </c>
      <c r="E135" s="36">
        <v>8.3333333333333343E-2</v>
      </c>
      <c r="F135" s="16" t="s">
        <v>890</v>
      </c>
      <c r="G135" s="16" t="s">
        <v>110</v>
      </c>
      <c r="H135" s="20" t="s">
        <v>5</v>
      </c>
    </row>
    <row r="136" spans="1:8" ht="25.5" x14ac:dyDescent="0.25">
      <c r="A136" s="16" t="s">
        <v>1316</v>
      </c>
      <c r="B136" s="36">
        <v>138435.30510999999</v>
      </c>
      <c r="C136" s="36">
        <v>0</v>
      </c>
      <c r="D136" s="36">
        <v>27.5</v>
      </c>
      <c r="E136" s="36">
        <v>0</v>
      </c>
      <c r="F136" s="16" t="s">
        <v>1317</v>
      </c>
      <c r="G136" s="16" t="s">
        <v>110</v>
      </c>
      <c r="H136" s="20" t="s">
        <v>5</v>
      </c>
    </row>
    <row r="137" spans="1:8" ht="25.5" x14ac:dyDescent="0.25">
      <c r="A137" s="16" t="s">
        <v>147</v>
      </c>
      <c r="B137" s="36">
        <v>137687.94059000001</v>
      </c>
      <c r="C137" s="36">
        <v>74114.685299999997</v>
      </c>
      <c r="D137" s="36">
        <v>1345.75</v>
      </c>
      <c r="E137" s="36">
        <v>1121</v>
      </c>
      <c r="F137" s="16" t="s">
        <v>1017</v>
      </c>
      <c r="G137" s="16" t="s">
        <v>111</v>
      </c>
      <c r="H137" s="20" t="s">
        <v>189</v>
      </c>
    </row>
    <row r="138" spans="1:8" ht="25.5" x14ac:dyDescent="0.25">
      <c r="A138" s="16" t="s">
        <v>1445</v>
      </c>
      <c r="B138" s="36">
        <v>137008.09648000001</v>
      </c>
      <c r="C138" s="36">
        <v>0</v>
      </c>
      <c r="D138" s="36">
        <v>10.416666666666666</v>
      </c>
      <c r="E138" s="36">
        <v>0</v>
      </c>
      <c r="F138" s="16" t="s">
        <v>1446</v>
      </c>
      <c r="G138" s="16" t="s">
        <v>111</v>
      </c>
      <c r="H138" s="20" t="s">
        <v>4</v>
      </c>
    </row>
    <row r="139" spans="1:8" ht="25.5" x14ac:dyDescent="0.25">
      <c r="A139" s="16" t="s">
        <v>1303</v>
      </c>
      <c r="B139" s="36">
        <v>136263.84795</v>
      </c>
      <c r="C139" s="36">
        <v>0</v>
      </c>
      <c r="D139" s="36">
        <v>29</v>
      </c>
      <c r="E139" s="36">
        <v>0</v>
      </c>
      <c r="F139" s="16" t="s">
        <v>1304</v>
      </c>
      <c r="G139" s="16" t="s">
        <v>110</v>
      </c>
      <c r="H139" s="20" t="s">
        <v>5</v>
      </c>
    </row>
    <row r="140" spans="1:8" ht="25.5" x14ac:dyDescent="0.25">
      <c r="A140" s="16" t="s">
        <v>1447</v>
      </c>
      <c r="B140" s="36">
        <v>131936.54483</v>
      </c>
      <c r="C140" s="36">
        <v>0</v>
      </c>
      <c r="D140" s="36">
        <v>10.333333333333332</v>
      </c>
      <c r="E140" s="36">
        <v>0</v>
      </c>
      <c r="F140" s="16" t="s">
        <v>1448</v>
      </c>
      <c r="G140" s="16" t="s">
        <v>110</v>
      </c>
      <c r="H140" s="20" t="s">
        <v>8</v>
      </c>
    </row>
    <row r="141" spans="1:8" ht="25.5" x14ac:dyDescent="0.25">
      <c r="A141" s="16" t="s">
        <v>356</v>
      </c>
      <c r="B141" s="36">
        <v>130500</v>
      </c>
      <c r="C141" s="36">
        <v>92094.285390000005</v>
      </c>
      <c r="D141" s="36">
        <v>0.75</v>
      </c>
      <c r="E141" s="36">
        <v>1.9166666666666667</v>
      </c>
      <c r="F141" s="16" t="s">
        <v>803</v>
      </c>
      <c r="G141" s="16" t="s">
        <v>111</v>
      </c>
      <c r="H141" s="20" t="s">
        <v>4</v>
      </c>
    </row>
    <row r="142" spans="1:8" ht="25.5" x14ac:dyDescent="0.25">
      <c r="A142" s="16" t="s">
        <v>491</v>
      </c>
      <c r="B142" s="36">
        <v>129875.98706</v>
      </c>
      <c r="C142" s="36">
        <v>62034.450530000002</v>
      </c>
      <c r="D142" s="36">
        <v>9.6666666666666661</v>
      </c>
      <c r="E142" s="36">
        <v>4.833333333333333</v>
      </c>
      <c r="F142" s="16" t="s">
        <v>492</v>
      </c>
      <c r="G142" s="16" t="s">
        <v>111</v>
      </c>
      <c r="H142" s="20" t="s">
        <v>4</v>
      </c>
    </row>
    <row r="143" spans="1:8" ht="25.5" x14ac:dyDescent="0.25">
      <c r="A143" s="16" t="s">
        <v>145</v>
      </c>
      <c r="B143" s="36">
        <v>129647.12084</v>
      </c>
      <c r="C143" s="36">
        <v>119630.13386</v>
      </c>
      <c r="D143" s="36">
        <v>328.83333333333331</v>
      </c>
      <c r="E143" s="36">
        <v>534.75</v>
      </c>
      <c r="F143" s="16" t="s">
        <v>1025</v>
      </c>
      <c r="G143" s="16" t="s">
        <v>111</v>
      </c>
      <c r="H143" s="20" t="s">
        <v>189</v>
      </c>
    </row>
    <row r="144" spans="1:8" x14ac:dyDescent="0.25">
      <c r="A144" s="16" t="s">
        <v>1549</v>
      </c>
      <c r="B144" s="36">
        <v>129062.46403</v>
      </c>
      <c r="C144" s="36">
        <v>0</v>
      </c>
      <c r="D144" s="36">
        <v>4.666666666666667</v>
      </c>
      <c r="E144" s="36">
        <v>0</v>
      </c>
      <c r="F144" s="16" t="s">
        <v>1550</v>
      </c>
      <c r="G144" s="16" t="s">
        <v>110</v>
      </c>
      <c r="H144" s="20" t="s">
        <v>2</v>
      </c>
    </row>
    <row r="145" spans="1:8" ht="25.5" x14ac:dyDescent="0.25">
      <c r="A145" s="16" t="s">
        <v>359</v>
      </c>
      <c r="B145" s="36">
        <v>125723.75636</v>
      </c>
      <c r="C145" s="36">
        <v>83169.269799999995</v>
      </c>
      <c r="D145" s="36">
        <v>16.333333333333332</v>
      </c>
      <c r="E145" s="36">
        <v>5.5</v>
      </c>
      <c r="F145" s="16" t="s">
        <v>360</v>
      </c>
      <c r="G145" s="16" t="s">
        <v>111</v>
      </c>
      <c r="H145" s="20" t="s">
        <v>5</v>
      </c>
    </row>
    <row r="146" spans="1:8" ht="25.5" x14ac:dyDescent="0.25">
      <c r="A146" s="16" t="s">
        <v>1439</v>
      </c>
      <c r="B146" s="36">
        <v>125687.16852000001</v>
      </c>
      <c r="C146" s="36">
        <v>0</v>
      </c>
      <c r="D146" s="36">
        <v>9.9166666666666661</v>
      </c>
      <c r="E146" s="36">
        <v>0</v>
      </c>
      <c r="F146" s="16" t="s">
        <v>1440</v>
      </c>
      <c r="G146" s="16" t="s">
        <v>110</v>
      </c>
      <c r="H146" s="20" t="s">
        <v>8</v>
      </c>
    </row>
    <row r="147" spans="1:8" x14ac:dyDescent="0.25">
      <c r="A147" s="16" t="s">
        <v>1465</v>
      </c>
      <c r="B147" s="36">
        <v>125430.59209000001</v>
      </c>
      <c r="C147" s="36">
        <v>0</v>
      </c>
      <c r="D147" s="36">
        <v>9.1666666666666661</v>
      </c>
      <c r="E147" s="36">
        <v>0</v>
      </c>
      <c r="F147" s="16" t="s">
        <v>1466</v>
      </c>
      <c r="G147" s="16" t="s">
        <v>110</v>
      </c>
      <c r="H147" s="20" t="s">
        <v>4</v>
      </c>
    </row>
    <row r="148" spans="1:8" x14ac:dyDescent="0.25">
      <c r="A148" s="16" t="s">
        <v>2156</v>
      </c>
      <c r="B148" s="36">
        <v>123237.07208</v>
      </c>
      <c r="C148" s="36">
        <v>0</v>
      </c>
      <c r="D148" s="36">
        <v>323.25</v>
      </c>
      <c r="E148" s="36">
        <v>0</v>
      </c>
      <c r="F148" s="16" t="s">
        <v>2157</v>
      </c>
      <c r="G148" s="16" t="s">
        <v>111</v>
      </c>
      <c r="H148" s="20" t="s">
        <v>189</v>
      </c>
    </row>
    <row r="149" spans="1:8" x14ac:dyDescent="0.25">
      <c r="A149" s="16" t="s">
        <v>2147</v>
      </c>
      <c r="B149" s="36">
        <v>121294.48878</v>
      </c>
      <c r="C149" s="36">
        <v>0</v>
      </c>
      <c r="D149" s="36">
        <v>673.08333333333337</v>
      </c>
      <c r="E149" s="36">
        <v>0</v>
      </c>
      <c r="F149" s="16" t="s">
        <v>2148</v>
      </c>
      <c r="G149" s="16" t="s">
        <v>63</v>
      </c>
      <c r="H149" s="20" t="s">
        <v>189</v>
      </c>
    </row>
    <row r="150" spans="1:8" x14ac:dyDescent="0.25">
      <c r="A150" s="16" t="s">
        <v>345</v>
      </c>
      <c r="B150" s="36">
        <v>120722.27912000001</v>
      </c>
      <c r="C150" s="36">
        <v>264096.23771000002</v>
      </c>
      <c r="D150" s="36">
        <v>2.75</v>
      </c>
      <c r="E150" s="36">
        <v>9.5833333333333321</v>
      </c>
      <c r="F150" s="16" t="s">
        <v>346</v>
      </c>
      <c r="G150" s="16" t="s">
        <v>111</v>
      </c>
      <c r="H150" s="20" t="s">
        <v>5</v>
      </c>
    </row>
    <row r="151" spans="1:8" x14ac:dyDescent="0.25">
      <c r="A151" s="16" t="s">
        <v>2356</v>
      </c>
      <c r="B151" s="36">
        <v>118190.66637000001</v>
      </c>
      <c r="C151" s="36">
        <v>0</v>
      </c>
      <c r="D151" s="36">
        <v>8.6666666666666661</v>
      </c>
      <c r="E151" s="36">
        <v>0</v>
      </c>
      <c r="F151" s="16" t="s">
        <v>2357</v>
      </c>
      <c r="G151" s="16" t="s">
        <v>110</v>
      </c>
      <c r="H151" s="20" t="s">
        <v>6</v>
      </c>
    </row>
    <row r="152" spans="1:8" x14ac:dyDescent="0.25">
      <c r="A152" s="16" t="s">
        <v>1463</v>
      </c>
      <c r="B152" s="36">
        <v>118142.38833</v>
      </c>
      <c r="C152" s="36">
        <v>0</v>
      </c>
      <c r="D152" s="36">
        <v>9.25</v>
      </c>
      <c r="E152" s="36">
        <v>0</v>
      </c>
      <c r="F152" s="16" t="s">
        <v>1464</v>
      </c>
      <c r="G152" s="16" t="s">
        <v>110</v>
      </c>
      <c r="H152" s="20" t="s">
        <v>8</v>
      </c>
    </row>
    <row r="153" spans="1:8" ht="38.25" x14ac:dyDescent="0.25">
      <c r="A153" s="16" t="s">
        <v>709</v>
      </c>
      <c r="B153" s="36">
        <v>117980.21192</v>
      </c>
      <c r="C153" s="36">
        <v>7318.14642</v>
      </c>
      <c r="D153" s="36">
        <v>82.916666666666657</v>
      </c>
      <c r="E153" s="36">
        <v>33.666666666666664</v>
      </c>
      <c r="F153" s="16" t="s">
        <v>710</v>
      </c>
      <c r="G153" s="16" t="s">
        <v>111</v>
      </c>
      <c r="H153" s="20" t="s">
        <v>8</v>
      </c>
    </row>
    <row r="154" spans="1:8" x14ac:dyDescent="0.25">
      <c r="A154" s="16" t="s">
        <v>2145</v>
      </c>
      <c r="B154" s="36">
        <v>115958.71174</v>
      </c>
      <c r="C154" s="36">
        <v>0</v>
      </c>
      <c r="D154" s="36">
        <v>688.75</v>
      </c>
      <c r="E154" s="36">
        <v>0</v>
      </c>
      <c r="F154" s="16" t="s">
        <v>2146</v>
      </c>
      <c r="G154" s="16" t="s">
        <v>63</v>
      </c>
      <c r="H154" s="20" t="s">
        <v>189</v>
      </c>
    </row>
    <row r="155" spans="1:8" x14ac:dyDescent="0.25">
      <c r="A155" s="16" t="s">
        <v>404</v>
      </c>
      <c r="B155" s="36">
        <v>114404.91632999999</v>
      </c>
      <c r="C155" s="36">
        <v>66.874160000000003</v>
      </c>
      <c r="D155" s="36">
        <v>598.66666666666663</v>
      </c>
      <c r="E155" s="36">
        <v>0.66666666666666674</v>
      </c>
      <c r="F155" s="16" t="s">
        <v>405</v>
      </c>
      <c r="G155" s="16" t="s">
        <v>110</v>
      </c>
      <c r="H155" s="20" t="s">
        <v>189</v>
      </c>
    </row>
    <row r="156" spans="1:8" ht="25.5" x14ac:dyDescent="0.25">
      <c r="A156" s="16" t="s">
        <v>1471</v>
      </c>
      <c r="B156" s="36">
        <v>113139.90665</v>
      </c>
      <c r="C156" s="36">
        <v>0</v>
      </c>
      <c r="D156" s="36">
        <v>8.9166666666666661</v>
      </c>
      <c r="E156" s="36">
        <v>0</v>
      </c>
      <c r="F156" s="16" t="s">
        <v>1472</v>
      </c>
      <c r="G156" s="16" t="s">
        <v>110</v>
      </c>
      <c r="H156" s="20" t="s">
        <v>6</v>
      </c>
    </row>
    <row r="157" spans="1:8" ht="25.5" x14ac:dyDescent="0.25">
      <c r="A157" s="16" t="s">
        <v>1457</v>
      </c>
      <c r="B157" s="36">
        <v>105345.39611</v>
      </c>
      <c r="C157" s="36">
        <v>0</v>
      </c>
      <c r="D157" s="36">
        <v>9</v>
      </c>
      <c r="E157" s="36">
        <v>0</v>
      </c>
      <c r="F157" s="16" t="s">
        <v>1458</v>
      </c>
      <c r="G157" s="16" t="s">
        <v>110</v>
      </c>
      <c r="H157" s="20" t="s">
        <v>5</v>
      </c>
    </row>
    <row r="158" spans="1:8" x14ac:dyDescent="0.25">
      <c r="A158" s="16" t="s">
        <v>2149</v>
      </c>
      <c r="B158" s="36">
        <v>103747.12471</v>
      </c>
      <c r="C158" s="36">
        <v>0</v>
      </c>
      <c r="D158" s="36">
        <v>303.58333333333331</v>
      </c>
      <c r="E158" s="36">
        <v>0</v>
      </c>
      <c r="F158" s="16" t="s">
        <v>2150</v>
      </c>
      <c r="G158" s="16" t="s">
        <v>63</v>
      </c>
      <c r="H158" s="20" t="s">
        <v>189</v>
      </c>
    </row>
    <row r="159" spans="1:8" ht="38.25" x14ac:dyDescent="0.25">
      <c r="A159" s="16" t="s">
        <v>1407</v>
      </c>
      <c r="B159" s="36">
        <v>102517.77694</v>
      </c>
      <c r="C159" s="36">
        <v>0</v>
      </c>
      <c r="D159" s="36">
        <v>12.5</v>
      </c>
      <c r="E159" s="36">
        <v>0</v>
      </c>
      <c r="F159" s="16" t="s">
        <v>1408</v>
      </c>
      <c r="G159" s="16" t="s">
        <v>111</v>
      </c>
      <c r="H159" s="20" t="s">
        <v>8</v>
      </c>
    </row>
    <row r="160" spans="1:8" ht="25.5" x14ac:dyDescent="0.25">
      <c r="A160" s="16" t="s">
        <v>149</v>
      </c>
      <c r="B160" s="36">
        <v>101872.14917999999</v>
      </c>
      <c r="C160" s="36">
        <v>78031.94601</v>
      </c>
      <c r="D160" s="36">
        <v>1315</v>
      </c>
      <c r="E160" s="36">
        <v>948.58333333333326</v>
      </c>
      <c r="F160" s="16" t="s">
        <v>1020</v>
      </c>
      <c r="G160" s="16" t="s">
        <v>111</v>
      </c>
      <c r="H160" s="20" t="s">
        <v>189</v>
      </c>
    </row>
    <row r="161" spans="1:8" x14ac:dyDescent="0.25">
      <c r="A161" s="16" t="s">
        <v>1480</v>
      </c>
      <c r="B161" s="36">
        <v>101808.62297</v>
      </c>
      <c r="C161" s="36">
        <v>0</v>
      </c>
      <c r="D161" s="36">
        <v>8</v>
      </c>
      <c r="E161" s="36">
        <v>0</v>
      </c>
      <c r="F161" s="16" t="s">
        <v>1481</v>
      </c>
      <c r="G161" s="16" t="s">
        <v>110</v>
      </c>
      <c r="H161" s="20" t="s">
        <v>8</v>
      </c>
    </row>
    <row r="162" spans="1:8" x14ac:dyDescent="0.25">
      <c r="A162" s="16" t="s">
        <v>458</v>
      </c>
      <c r="B162" s="36">
        <v>100126.23330000001</v>
      </c>
      <c r="C162" s="36">
        <v>207403.97128</v>
      </c>
      <c r="D162" s="36">
        <v>10.916666666666666</v>
      </c>
      <c r="E162" s="36">
        <v>16.666666666666668</v>
      </c>
      <c r="F162" s="16" t="s">
        <v>459</v>
      </c>
      <c r="G162" s="16" t="s">
        <v>111</v>
      </c>
      <c r="H162" s="20" t="s">
        <v>5</v>
      </c>
    </row>
    <row r="163" spans="1:8" ht="25.5" x14ac:dyDescent="0.25">
      <c r="A163" s="16" t="s">
        <v>335</v>
      </c>
      <c r="B163" s="36">
        <v>99915.108989999993</v>
      </c>
      <c r="C163" s="36">
        <v>105339.34633</v>
      </c>
      <c r="D163" s="36">
        <v>30.916666666666668</v>
      </c>
      <c r="E163" s="36">
        <v>11.75</v>
      </c>
      <c r="F163" s="16" t="s">
        <v>336</v>
      </c>
      <c r="G163" s="16" t="s">
        <v>111</v>
      </c>
      <c r="H163" s="20" t="s">
        <v>5</v>
      </c>
    </row>
    <row r="164" spans="1:8" x14ac:dyDescent="0.25">
      <c r="A164" s="16" t="s">
        <v>133</v>
      </c>
      <c r="B164" s="36">
        <v>98631.636169999998</v>
      </c>
      <c r="C164" s="36">
        <v>111814.96028</v>
      </c>
      <c r="D164" s="36">
        <v>535.33333333333337</v>
      </c>
      <c r="E164" s="36">
        <v>510.08333333333326</v>
      </c>
      <c r="F164" s="16" t="s">
        <v>1024</v>
      </c>
      <c r="G164" s="16" t="s">
        <v>111</v>
      </c>
      <c r="H164" s="20" t="s">
        <v>189</v>
      </c>
    </row>
    <row r="165" spans="1:8" x14ac:dyDescent="0.25">
      <c r="A165" s="16" t="s">
        <v>402</v>
      </c>
      <c r="B165" s="36">
        <v>98258.797049999994</v>
      </c>
      <c r="C165" s="36">
        <v>130.26</v>
      </c>
      <c r="D165" s="36">
        <v>598.25</v>
      </c>
      <c r="E165" s="36">
        <v>0.66666666666666674</v>
      </c>
      <c r="F165" s="16" t="s">
        <v>403</v>
      </c>
      <c r="G165" s="16" t="s">
        <v>110</v>
      </c>
      <c r="H165" s="20" t="s">
        <v>189</v>
      </c>
    </row>
    <row r="166" spans="1:8" ht="25.5" x14ac:dyDescent="0.25">
      <c r="A166" s="16" t="s">
        <v>1095</v>
      </c>
      <c r="B166" s="36">
        <v>98196.49</v>
      </c>
      <c r="C166" s="36">
        <v>30997.69</v>
      </c>
      <c r="D166" s="36">
        <v>4.833333333333333</v>
      </c>
      <c r="E166" s="36">
        <v>0.25</v>
      </c>
      <c r="F166" s="16" t="s">
        <v>1096</v>
      </c>
      <c r="G166" s="16" t="s">
        <v>110</v>
      </c>
      <c r="H166" s="20" t="s">
        <v>189</v>
      </c>
    </row>
    <row r="167" spans="1:8" x14ac:dyDescent="0.25">
      <c r="A167" s="16" t="s">
        <v>690</v>
      </c>
      <c r="B167" s="36">
        <v>96626.971149999998</v>
      </c>
      <c r="C167" s="36">
        <v>57328.896330000003</v>
      </c>
      <c r="D167" s="36">
        <v>150.75</v>
      </c>
      <c r="E167" s="36">
        <v>67.5</v>
      </c>
      <c r="F167" s="16" t="s">
        <v>691</v>
      </c>
      <c r="G167" s="16" t="s">
        <v>111</v>
      </c>
      <c r="H167" s="20" t="s">
        <v>4</v>
      </c>
    </row>
    <row r="168" spans="1:8" x14ac:dyDescent="0.25">
      <c r="A168" s="16" t="s">
        <v>327</v>
      </c>
      <c r="B168" s="36">
        <v>92916.303759999995</v>
      </c>
      <c r="C168" s="36">
        <v>39228.194649999998</v>
      </c>
      <c r="D168" s="36">
        <v>27.833333333333336</v>
      </c>
      <c r="E168" s="36">
        <v>47.583333333333329</v>
      </c>
      <c r="F168" s="16" t="s">
        <v>328</v>
      </c>
      <c r="G168" s="16" t="s">
        <v>111</v>
      </c>
      <c r="H168" s="20" t="s">
        <v>5</v>
      </c>
    </row>
    <row r="169" spans="1:8" ht="25.5" x14ac:dyDescent="0.25">
      <c r="A169" s="16" t="s">
        <v>136</v>
      </c>
      <c r="B169" s="36">
        <v>92721.683409999998</v>
      </c>
      <c r="C169" s="36">
        <v>60187.873630000002</v>
      </c>
      <c r="D169" s="36">
        <v>822.5</v>
      </c>
      <c r="E169" s="36">
        <v>941.41666666666663</v>
      </c>
      <c r="F169" s="16" t="s">
        <v>1021</v>
      </c>
      <c r="G169" s="16" t="s">
        <v>111</v>
      </c>
      <c r="H169" s="20" t="s">
        <v>189</v>
      </c>
    </row>
    <row r="170" spans="1:8" x14ac:dyDescent="0.25">
      <c r="A170" s="16" t="s">
        <v>1498</v>
      </c>
      <c r="B170" s="36">
        <v>91926.114830000006</v>
      </c>
      <c r="C170" s="36">
        <v>0</v>
      </c>
      <c r="D170" s="36">
        <v>7.166666666666667</v>
      </c>
      <c r="E170" s="36">
        <v>0</v>
      </c>
      <c r="F170" s="16" t="s">
        <v>1499</v>
      </c>
      <c r="G170" s="16" t="s">
        <v>110</v>
      </c>
      <c r="H170" s="20" t="s">
        <v>4</v>
      </c>
    </row>
    <row r="171" spans="1:8" ht="38.25" x14ac:dyDescent="0.25">
      <c r="A171" s="16" t="s">
        <v>1511</v>
      </c>
      <c r="B171" s="36">
        <v>89176.885519999996</v>
      </c>
      <c r="C171" s="36">
        <v>0</v>
      </c>
      <c r="D171" s="36">
        <v>6.25</v>
      </c>
      <c r="E171" s="36">
        <v>0</v>
      </c>
      <c r="F171" s="16" t="s">
        <v>1512</v>
      </c>
      <c r="G171" s="16" t="s">
        <v>110</v>
      </c>
      <c r="H171" s="20" t="s">
        <v>5</v>
      </c>
    </row>
    <row r="172" spans="1:8" x14ac:dyDescent="0.25">
      <c r="A172" s="16" t="s">
        <v>51</v>
      </c>
      <c r="B172" s="36">
        <v>88242.749930000005</v>
      </c>
      <c r="C172" s="36">
        <v>224446.44834999999</v>
      </c>
      <c r="D172" s="36">
        <v>3.5833333333333335</v>
      </c>
      <c r="E172" s="36">
        <v>2.4166666666666665</v>
      </c>
      <c r="F172" s="16" t="s">
        <v>775</v>
      </c>
      <c r="G172" s="16" t="s">
        <v>110</v>
      </c>
      <c r="H172" s="20" t="s">
        <v>4</v>
      </c>
    </row>
    <row r="173" spans="1:8" ht="38.25" x14ac:dyDescent="0.25">
      <c r="A173" s="16" t="s">
        <v>427</v>
      </c>
      <c r="B173" s="36">
        <v>87292.293560000006</v>
      </c>
      <c r="C173" s="36">
        <v>136204.59114999999</v>
      </c>
      <c r="D173" s="36">
        <v>130.16666666666666</v>
      </c>
      <c r="E173" s="36">
        <v>98.833333333333329</v>
      </c>
      <c r="F173" s="16" t="s">
        <v>1204</v>
      </c>
      <c r="G173" s="16" t="s">
        <v>111</v>
      </c>
      <c r="H173" s="20" t="s">
        <v>8</v>
      </c>
    </row>
    <row r="174" spans="1:8" x14ac:dyDescent="0.25">
      <c r="A174" s="16" t="s">
        <v>1299</v>
      </c>
      <c r="B174" s="36">
        <v>86854.792560000002</v>
      </c>
      <c r="C174" s="36">
        <v>0</v>
      </c>
      <c r="D174" s="36">
        <v>31.666666666666668</v>
      </c>
      <c r="E174" s="36">
        <v>0</v>
      </c>
      <c r="F174" s="16" t="s">
        <v>1300</v>
      </c>
      <c r="G174" s="16" t="s">
        <v>110</v>
      </c>
      <c r="H174" s="20" t="s">
        <v>4</v>
      </c>
    </row>
    <row r="175" spans="1:8" ht="25.5" x14ac:dyDescent="0.25">
      <c r="A175" s="16" t="s">
        <v>1502</v>
      </c>
      <c r="B175" s="36">
        <v>85845.215339999995</v>
      </c>
      <c r="C175" s="36">
        <v>0</v>
      </c>
      <c r="D175" s="36">
        <v>6.8333333333333339</v>
      </c>
      <c r="E175" s="36">
        <v>0</v>
      </c>
      <c r="F175" s="16" t="s">
        <v>1503</v>
      </c>
      <c r="G175" s="16" t="s">
        <v>110</v>
      </c>
      <c r="H175" s="20" t="s">
        <v>8</v>
      </c>
    </row>
    <row r="176" spans="1:8" ht="25.5" x14ac:dyDescent="0.25">
      <c r="A176" s="16" t="s">
        <v>1089</v>
      </c>
      <c r="B176" s="36">
        <v>85120.278430000006</v>
      </c>
      <c r="C176" s="36">
        <v>1038.0672</v>
      </c>
      <c r="D176" s="36">
        <v>4.25</v>
      </c>
      <c r="E176" s="36">
        <v>0.33333333333333337</v>
      </c>
      <c r="F176" s="16" t="s">
        <v>1090</v>
      </c>
      <c r="G176" s="16" t="s">
        <v>110</v>
      </c>
      <c r="H176" s="20" t="s">
        <v>189</v>
      </c>
    </row>
    <row r="177" spans="1:8" ht="25.5" x14ac:dyDescent="0.25">
      <c r="A177" s="16" t="s">
        <v>1307</v>
      </c>
      <c r="B177" s="36">
        <v>84613.469289999994</v>
      </c>
      <c r="C177" s="36">
        <v>0</v>
      </c>
      <c r="D177" s="36">
        <v>28.583333333333336</v>
      </c>
      <c r="E177" s="36">
        <v>0</v>
      </c>
      <c r="F177" s="16" t="s">
        <v>1308</v>
      </c>
      <c r="G177" s="16" t="s">
        <v>110</v>
      </c>
      <c r="H177" s="20" t="s">
        <v>4</v>
      </c>
    </row>
    <row r="178" spans="1:8" x14ac:dyDescent="0.25">
      <c r="A178" s="16" t="s">
        <v>1509</v>
      </c>
      <c r="B178" s="36">
        <v>81857.478539999996</v>
      </c>
      <c r="C178" s="36">
        <v>0</v>
      </c>
      <c r="D178" s="36">
        <v>6.25</v>
      </c>
      <c r="E178" s="36">
        <v>0</v>
      </c>
      <c r="F178" s="16" t="s">
        <v>1510</v>
      </c>
      <c r="G178" s="16" t="s">
        <v>110</v>
      </c>
      <c r="H178" s="20" t="s">
        <v>5</v>
      </c>
    </row>
    <row r="179" spans="1:8" ht="25.5" x14ac:dyDescent="0.25">
      <c r="A179" s="16" t="s">
        <v>364</v>
      </c>
      <c r="B179" s="36">
        <v>81413.611749999996</v>
      </c>
      <c r="C179" s="36">
        <v>433616.59181000001</v>
      </c>
      <c r="D179" s="36">
        <v>0.5</v>
      </c>
      <c r="E179" s="36">
        <v>9.6666666666666661</v>
      </c>
      <c r="F179" s="16" t="s">
        <v>365</v>
      </c>
      <c r="G179" s="16" t="s">
        <v>111</v>
      </c>
      <c r="H179" s="20" t="s">
        <v>4</v>
      </c>
    </row>
    <row r="180" spans="1:8" ht="25.5" x14ac:dyDescent="0.25">
      <c r="A180" s="16" t="s">
        <v>696</v>
      </c>
      <c r="B180" s="36">
        <v>80754.194440000007</v>
      </c>
      <c r="C180" s="36">
        <v>601071.67601000005</v>
      </c>
      <c r="D180" s="36">
        <v>18.416666666666664</v>
      </c>
      <c r="E180" s="36">
        <v>66.833333333333329</v>
      </c>
      <c r="F180" s="16" t="s">
        <v>697</v>
      </c>
      <c r="G180" s="16" t="s">
        <v>110</v>
      </c>
      <c r="H180" s="20" t="s">
        <v>5</v>
      </c>
    </row>
    <row r="181" spans="1:8" ht="25.5" x14ac:dyDescent="0.25">
      <c r="A181" s="16" t="s">
        <v>52</v>
      </c>
      <c r="B181" s="36">
        <v>80401.331720000002</v>
      </c>
      <c r="C181" s="36">
        <v>1897.6420499999999</v>
      </c>
      <c r="D181" s="36">
        <v>14.416666666666668</v>
      </c>
      <c r="E181" s="36">
        <v>2.25</v>
      </c>
      <c r="F181" s="16" t="s">
        <v>790</v>
      </c>
      <c r="G181" s="16" t="s">
        <v>111</v>
      </c>
      <c r="H181" s="20" t="s">
        <v>4</v>
      </c>
    </row>
    <row r="182" spans="1:8" x14ac:dyDescent="0.25">
      <c r="A182" s="16" t="s">
        <v>2156</v>
      </c>
      <c r="B182" s="36">
        <v>78976.736640000003</v>
      </c>
      <c r="C182" s="36">
        <v>0</v>
      </c>
      <c r="D182" s="36">
        <v>183.91666666666666</v>
      </c>
      <c r="E182" s="36">
        <v>0</v>
      </c>
      <c r="F182" s="16" t="s">
        <v>2157</v>
      </c>
      <c r="G182" s="16" t="s">
        <v>63</v>
      </c>
      <c r="H182" s="20" t="s">
        <v>189</v>
      </c>
    </row>
    <row r="183" spans="1:8" ht="25.5" x14ac:dyDescent="0.25">
      <c r="A183" s="16" t="s">
        <v>1640</v>
      </c>
      <c r="B183" s="36">
        <v>77099.056030000007</v>
      </c>
      <c r="C183" s="36">
        <v>0</v>
      </c>
      <c r="D183" s="36">
        <v>2.75</v>
      </c>
      <c r="E183" s="36">
        <v>0</v>
      </c>
      <c r="F183" s="16" t="s">
        <v>1641</v>
      </c>
      <c r="G183" s="16" t="s">
        <v>110</v>
      </c>
      <c r="H183" s="20" t="s">
        <v>8</v>
      </c>
    </row>
    <row r="184" spans="1:8" x14ac:dyDescent="0.25">
      <c r="A184" s="16" t="s">
        <v>730</v>
      </c>
      <c r="B184" s="36">
        <v>76995.728260000004</v>
      </c>
      <c r="C184" s="36">
        <v>217721.56369000001</v>
      </c>
      <c r="D184" s="36">
        <v>5.666666666666667</v>
      </c>
      <c r="E184" s="36">
        <v>16.25</v>
      </c>
      <c r="F184" s="16" t="s">
        <v>731</v>
      </c>
      <c r="G184" s="16" t="s">
        <v>110</v>
      </c>
      <c r="H184" s="20" t="s">
        <v>4</v>
      </c>
    </row>
    <row r="185" spans="1:8" x14ac:dyDescent="0.25">
      <c r="A185" s="16" t="s">
        <v>515</v>
      </c>
      <c r="B185" s="36">
        <v>76608.384080000003</v>
      </c>
      <c r="C185" s="36">
        <v>2363.8289599999998</v>
      </c>
      <c r="D185" s="36">
        <v>4.083333333333333</v>
      </c>
      <c r="E185" s="36">
        <v>0.25</v>
      </c>
      <c r="F185" s="16" t="s">
        <v>516</v>
      </c>
      <c r="G185" s="16" t="s">
        <v>111</v>
      </c>
      <c r="H185" s="20" t="s">
        <v>5</v>
      </c>
    </row>
    <row r="186" spans="1:8" x14ac:dyDescent="0.25">
      <c r="A186" s="16" t="s">
        <v>758</v>
      </c>
      <c r="B186" s="36">
        <v>75571.083700000003</v>
      </c>
      <c r="C186" s="36">
        <v>2748.6656899999998</v>
      </c>
      <c r="D186" s="36">
        <v>57.75</v>
      </c>
      <c r="E186" s="36">
        <v>7.5</v>
      </c>
      <c r="F186" s="16" t="s">
        <v>759</v>
      </c>
      <c r="G186" s="16" t="s">
        <v>111</v>
      </c>
      <c r="H186" s="20" t="s">
        <v>8</v>
      </c>
    </row>
    <row r="187" spans="1:8" x14ac:dyDescent="0.25">
      <c r="A187" s="16" t="s">
        <v>2153</v>
      </c>
      <c r="B187" s="36">
        <v>74552.27493</v>
      </c>
      <c r="C187" s="36">
        <v>0</v>
      </c>
      <c r="D187" s="36">
        <v>426.08333333333331</v>
      </c>
      <c r="E187" s="36">
        <v>0</v>
      </c>
      <c r="F187" s="16" t="s">
        <v>2144</v>
      </c>
      <c r="G187" s="16" t="s">
        <v>63</v>
      </c>
      <c r="H187" s="20" t="s">
        <v>189</v>
      </c>
    </row>
    <row r="188" spans="1:8" x14ac:dyDescent="0.25">
      <c r="A188" s="16" t="s">
        <v>1305</v>
      </c>
      <c r="B188" s="36">
        <v>74365.416870000001</v>
      </c>
      <c r="C188" s="36">
        <v>0</v>
      </c>
      <c r="D188" s="36">
        <v>30.666666666666668</v>
      </c>
      <c r="E188" s="36">
        <v>0</v>
      </c>
      <c r="F188" s="16" t="s">
        <v>1306</v>
      </c>
      <c r="G188" s="16" t="s">
        <v>110</v>
      </c>
      <c r="H188" s="20" t="s">
        <v>4</v>
      </c>
    </row>
    <row r="189" spans="1:8" ht="25.5" x14ac:dyDescent="0.25">
      <c r="A189" s="16" t="s">
        <v>1273</v>
      </c>
      <c r="B189" s="36">
        <v>74138.910669999997</v>
      </c>
      <c r="C189" s="36">
        <v>0</v>
      </c>
      <c r="D189" s="36">
        <v>45.166666666666664</v>
      </c>
      <c r="E189" s="36">
        <v>0</v>
      </c>
      <c r="F189" s="16" t="s">
        <v>1274</v>
      </c>
      <c r="G189" s="16" t="s">
        <v>110</v>
      </c>
      <c r="H189" s="20" t="s">
        <v>4</v>
      </c>
    </row>
    <row r="190" spans="1:8" ht="38.25" x14ac:dyDescent="0.25">
      <c r="A190" s="16" t="s">
        <v>1341</v>
      </c>
      <c r="B190" s="36">
        <v>70854.653260000006</v>
      </c>
      <c r="C190" s="36">
        <v>0</v>
      </c>
      <c r="D190" s="36">
        <v>20.25</v>
      </c>
      <c r="E190" s="36">
        <v>0</v>
      </c>
      <c r="F190" s="16" t="s">
        <v>1342</v>
      </c>
      <c r="G190" s="16" t="s">
        <v>110</v>
      </c>
      <c r="H190" s="20" t="s">
        <v>8</v>
      </c>
    </row>
    <row r="191" spans="1:8" ht="38.25" x14ac:dyDescent="0.25">
      <c r="A191" s="16" t="s">
        <v>406</v>
      </c>
      <c r="B191" s="36">
        <v>70472.701629999996</v>
      </c>
      <c r="C191" s="36">
        <v>57267.990030000001</v>
      </c>
      <c r="D191" s="36">
        <v>215.83333333333331</v>
      </c>
      <c r="E191" s="36">
        <v>162.41666666666666</v>
      </c>
      <c r="F191" s="16" t="s">
        <v>407</v>
      </c>
      <c r="G191" s="16" t="s">
        <v>111</v>
      </c>
      <c r="H191" s="20" t="s">
        <v>189</v>
      </c>
    </row>
    <row r="192" spans="1:8" ht="25.5" x14ac:dyDescent="0.25">
      <c r="A192" s="16" t="s">
        <v>1261</v>
      </c>
      <c r="B192" s="36">
        <v>70202.656510000001</v>
      </c>
      <c r="C192" s="36">
        <v>0</v>
      </c>
      <c r="D192" s="36">
        <v>41.916666666666664</v>
      </c>
      <c r="E192" s="36">
        <v>0</v>
      </c>
      <c r="F192" s="16" t="s">
        <v>1262</v>
      </c>
      <c r="G192" s="16" t="s">
        <v>111</v>
      </c>
      <c r="H192" s="20" t="s">
        <v>8</v>
      </c>
    </row>
    <row r="193" spans="1:8" ht="25.5" x14ac:dyDescent="0.25">
      <c r="A193" s="16" t="s">
        <v>1297</v>
      </c>
      <c r="B193" s="36">
        <v>68365.808239999998</v>
      </c>
      <c r="C193" s="36">
        <v>0</v>
      </c>
      <c r="D193" s="36">
        <v>31.916666666666668</v>
      </c>
      <c r="E193" s="36">
        <v>0</v>
      </c>
      <c r="F193" s="16" t="s">
        <v>1298</v>
      </c>
      <c r="G193" s="16" t="s">
        <v>110</v>
      </c>
      <c r="H193" s="20" t="s">
        <v>8</v>
      </c>
    </row>
    <row r="194" spans="1:8" ht="25.5" x14ac:dyDescent="0.25">
      <c r="A194" s="16" t="s">
        <v>1616</v>
      </c>
      <c r="B194" s="36">
        <v>67501.669190000001</v>
      </c>
      <c r="C194" s="36">
        <v>0</v>
      </c>
      <c r="D194" s="36">
        <v>3.166666666666667</v>
      </c>
      <c r="E194" s="36">
        <v>0</v>
      </c>
      <c r="F194" s="16" t="s">
        <v>1617</v>
      </c>
      <c r="G194" s="16" t="s">
        <v>110</v>
      </c>
      <c r="H194" s="20" t="s">
        <v>4</v>
      </c>
    </row>
    <row r="195" spans="1:8" x14ac:dyDescent="0.25">
      <c r="A195" s="16" t="s">
        <v>1276</v>
      </c>
      <c r="B195" s="36">
        <v>67012.631129999994</v>
      </c>
      <c r="C195" s="36">
        <v>0</v>
      </c>
      <c r="D195" s="36">
        <v>41</v>
      </c>
      <c r="E195" s="36">
        <v>0</v>
      </c>
      <c r="F195" s="16" t="s">
        <v>1277</v>
      </c>
      <c r="G195" s="16" t="s">
        <v>110</v>
      </c>
      <c r="H195" s="20" t="s">
        <v>8</v>
      </c>
    </row>
    <row r="196" spans="1:8" x14ac:dyDescent="0.25">
      <c r="A196" s="16" t="s">
        <v>2358</v>
      </c>
      <c r="B196" s="36">
        <v>65769.044980000006</v>
      </c>
      <c r="C196" s="36">
        <v>0</v>
      </c>
      <c r="D196" s="36">
        <v>0.41666666666666669</v>
      </c>
      <c r="E196" s="36">
        <v>0</v>
      </c>
      <c r="F196" s="16" t="s">
        <v>2359</v>
      </c>
      <c r="G196" s="16" t="s">
        <v>111</v>
      </c>
      <c r="H196" s="20" t="s">
        <v>2</v>
      </c>
    </row>
    <row r="197" spans="1:8" x14ac:dyDescent="0.25">
      <c r="A197" s="16" t="s">
        <v>850</v>
      </c>
      <c r="B197" s="36">
        <v>65189.081400000003</v>
      </c>
      <c r="C197" s="36">
        <v>3230.0410200000001</v>
      </c>
      <c r="D197" s="36">
        <v>4.833333333333333</v>
      </c>
      <c r="E197" s="36">
        <v>0.25</v>
      </c>
      <c r="F197" s="16" t="s">
        <v>1542</v>
      </c>
      <c r="G197" s="16" t="s">
        <v>110</v>
      </c>
      <c r="H197" s="20" t="s">
        <v>2</v>
      </c>
    </row>
    <row r="198" spans="1:8" ht="25.5" x14ac:dyDescent="0.25">
      <c r="A198" s="16" t="s">
        <v>384</v>
      </c>
      <c r="B198" s="36">
        <v>63312.587310000003</v>
      </c>
      <c r="C198" s="36">
        <v>76621.826620000007</v>
      </c>
      <c r="D198" s="36">
        <v>1506</v>
      </c>
      <c r="E198" s="36">
        <v>1249.75</v>
      </c>
      <c r="F198" s="16" t="s">
        <v>385</v>
      </c>
      <c r="G198" s="16" t="s">
        <v>111</v>
      </c>
      <c r="H198" s="20" t="s">
        <v>189</v>
      </c>
    </row>
    <row r="199" spans="1:8" x14ac:dyDescent="0.25">
      <c r="A199" s="16" t="s">
        <v>1551</v>
      </c>
      <c r="B199" s="36">
        <v>63033.51827</v>
      </c>
      <c r="C199" s="36">
        <v>0</v>
      </c>
      <c r="D199" s="36">
        <v>4.666666666666667</v>
      </c>
      <c r="E199" s="36">
        <v>0</v>
      </c>
      <c r="F199" s="16" t="s">
        <v>1552</v>
      </c>
      <c r="G199" s="16" t="s">
        <v>110</v>
      </c>
      <c r="H199" s="20" t="s">
        <v>4</v>
      </c>
    </row>
    <row r="200" spans="1:8" ht="38.25" x14ac:dyDescent="0.25">
      <c r="A200" s="16" t="s">
        <v>1081</v>
      </c>
      <c r="B200" s="36">
        <v>60428.463810000001</v>
      </c>
      <c r="C200" s="36">
        <v>11.93749</v>
      </c>
      <c r="D200" s="36">
        <v>99.833333333333329</v>
      </c>
      <c r="E200" s="36">
        <v>0.5</v>
      </c>
      <c r="F200" s="16" t="s">
        <v>1082</v>
      </c>
      <c r="G200" s="16" t="s">
        <v>110</v>
      </c>
      <c r="H200" s="20" t="s">
        <v>189</v>
      </c>
    </row>
    <row r="201" spans="1:8" ht="25.5" x14ac:dyDescent="0.25">
      <c r="A201" s="16" t="s">
        <v>1894</v>
      </c>
      <c r="B201" s="36">
        <v>60216.04</v>
      </c>
      <c r="C201" s="36">
        <v>0</v>
      </c>
      <c r="D201" s="36">
        <v>0.66666666666666674</v>
      </c>
      <c r="E201" s="36">
        <v>0</v>
      </c>
      <c r="F201" s="16" t="s">
        <v>1895</v>
      </c>
      <c r="G201" s="16" t="s">
        <v>110</v>
      </c>
      <c r="H201" s="20" t="s">
        <v>6</v>
      </c>
    </row>
    <row r="202" spans="1:8" x14ac:dyDescent="0.25">
      <c r="A202" s="16" t="s">
        <v>1265</v>
      </c>
      <c r="B202" s="36">
        <v>60208.356979999997</v>
      </c>
      <c r="C202" s="36">
        <v>0</v>
      </c>
      <c r="D202" s="36">
        <v>44.083333333333329</v>
      </c>
      <c r="E202" s="36">
        <v>0</v>
      </c>
      <c r="F202" s="16" t="s">
        <v>1266</v>
      </c>
      <c r="G202" s="16" t="s">
        <v>110</v>
      </c>
      <c r="H202" s="20" t="s">
        <v>4</v>
      </c>
    </row>
    <row r="203" spans="1:8" ht="25.5" x14ac:dyDescent="0.25">
      <c r="A203" s="16" t="s">
        <v>250</v>
      </c>
      <c r="B203" s="36">
        <v>60195.427889999999</v>
      </c>
      <c r="C203" s="36">
        <v>200212.99058000001</v>
      </c>
      <c r="D203" s="36">
        <v>7.166666666666667</v>
      </c>
      <c r="E203" s="36">
        <v>12</v>
      </c>
      <c r="F203" s="16" t="s">
        <v>363</v>
      </c>
      <c r="G203" s="16" t="s">
        <v>111</v>
      </c>
      <c r="H203" s="20" t="s">
        <v>4</v>
      </c>
    </row>
    <row r="204" spans="1:8" x14ac:dyDescent="0.25">
      <c r="A204" s="16" t="s">
        <v>1559</v>
      </c>
      <c r="B204" s="36">
        <v>58773.82965</v>
      </c>
      <c r="C204" s="36">
        <v>0</v>
      </c>
      <c r="D204" s="36">
        <v>4.416666666666667</v>
      </c>
      <c r="E204" s="36">
        <v>0</v>
      </c>
      <c r="F204" s="16" t="s">
        <v>1560</v>
      </c>
      <c r="G204" s="16" t="s">
        <v>110</v>
      </c>
      <c r="H204" s="20" t="s">
        <v>4</v>
      </c>
    </row>
    <row r="205" spans="1:8" ht="25.5" x14ac:dyDescent="0.25">
      <c r="A205" s="16" t="s">
        <v>688</v>
      </c>
      <c r="B205" s="36">
        <v>58668.141380000001</v>
      </c>
      <c r="C205" s="36">
        <v>29041.333139999999</v>
      </c>
      <c r="D205" s="36">
        <v>83.75</v>
      </c>
      <c r="E205" s="36">
        <v>87.25</v>
      </c>
      <c r="F205" s="16" t="s">
        <v>689</v>
      </c>
      <c r="G205" s="16" t="s">
        <v>111</v>
      </c>
      <c r="H205" s="20" t="s">
        <v>2</v>
      </c>
    </row>
    <row r="206" spans="1:8" ht="25.5" x14ac:dyDescent="0.25">
      <c r="A206" s="16" t="s">
        <v>1374</v>
      </c>
      <c r="B206" s="36">
        <v>58515.062550000002</v>
      </c>
      <c r="C206" s="36">
        <v>0</v>
      </c>
      <c r="D206" s="36">
        <v>17.25</v>
      </c>
      <c r="E206" s="36">
        <v>0</v>
      </c>
      <c r="F206" s="16" t="s">
        <v>1375</v>
      </c>
      <c r="G206" s="16" t="s">
        <v>110</v>
      </c>
      <c r="H206" s="20" t="s">
        <v>4</v>
      </c>
    </row>
    <row r="207" spans="1:8" x14ac:dyDescent="0.25">
      <c r="A207" s="16" t="s">
        <v>1561</v>
      </c>
      <c r="B207" s="36">
        <v>57922.358460000003</v>
      </c>
      <c r="C207" s="36">
        <v>0</v>
      </c>
      <c r="D207" s="36">
        <v>4.333333333333333</v>
      </c>
      <c r="E207" s="36">
        <v>0</v>
      </c>
      <c r="F207" s="16" t="s">
        <v>1562</v>
      </c>
      <c r="G207" s="16" t="s">
        <v>110</v>
      </c>
      <c r="H207" s="20" t="s">
        <v>5</v>
      </c>
    </row>
    <row r="208" spans="1:8" ht="25.5" x14ac:dyDescent="0.25">
      <c r="A208" s="16" t="s">
        <v>456</v>
      </c>
      <c r="B208" s="36">
        <v>56498.970009999997</v>
      </c>
      <c r="C208" s="36">
        <v>16090.11556</v>
      </c>
      <c r="D208" s="36">
        <v>30</v>
      </c>
      <c r="E208" s="36">
        <v>11</v>
      </c>
      <c r="F208" s="16" t="s">
        <v>457</v>
      </c>
      <c r="G208" s="16" t="s">
        <v>110</v>
      </c>
      <c r="H208" s="20" t="s">
        <v>5</v>
      </c>
    </row>
    <row r="209" spans="1:8" ht="25.5" x14ac:dyDescent="0.25">
      <c r="A209" s="16" t="s">
        <v>234</v>
      </c>
      <c r="B209" s="36">
        <v>55665.818059999998</v>
      </c>
      <c r="C209" s="36">
        <v>1440.3125399999999</v>
      </c>
      <c r="D209" s="36">
        <v>2.5</v>
      </c>
      <c r="E209" s="36">
        <v>8.3333333333333343E-2</v>
      </c>
      <c r="F209" s="16" t="s">
        <v>235</v>
      </c>
      <c r="G209" s="16" t="s">
        <v>110</v>
      </c>
      <c r="H209" s="20" t="s">
        <v>5</v>
      </c>
    </row>
    <row r="210" spans="1:8" ht="38.25" x14ac:dyDescent="0.25">
      <c r="A210" s="16" t="s">
        <v>366</v>
      </c>
      <c r="B210" s="36">
        <v>55547.960220000001</v>
      </c>
      <c r="C210" s="36">
        <v>6101.2296200000001</v>
      </c>
      <c r="D210" s="36">
        <v>101.16666666666666</v>
      </c>
      <c r="E210" s="36">
        <v>2.5833333333333335</v>
      </c>
      <c r="F210" s="16" t="s">
        <v>1216</v>
      </c>
      <c r="G210" s="16" t="s">
        <v>110</v>
      </c>
      <c r="H210" s="20" t="s">
        <v>6</v>
      </c>
    </row>
    <row r="211" spans="1:8" ht="25.5" x14ac:dyDescent="0.25">
      <c r="A211" s="16" t="s">
        <v>19</v>
      </c>
      <c r="B211" s="36">
        <v>55546.445469999999</v>
      </c>
      <c r="C211" s="36">
        <v>151775.66219</v>
      </c>
      <c r="D211" s="36">
        <v>6</v>
      </c>
      <c r="E211" s="36">
        <v>60.166666666666664</v>
      </c>
      <c r="F211" s="16" t="s">
        <v>699</v>
      </c>
      <c r="G211" s="16" t="s">
        <v>111</v>
      </c>
      <c r="H211" s="20" t="s">
        <v>4</v>
      </c>
    </row>
    <row r="212" spans="1:8" ht="25.5" x14ac:dyDescent="0.25">
      <c r="A212" s="16" t="s">
        <v>1393</v>
      </c>
      <c r="B212" s="36">
        <v>54575.884019999998</v>
      </c>
      <c r="C212" s="36">
        <v>0</v>
      </c>
      <c r="D212" s="36">
        <v>14.333333333333334</v>
      </c>
      <c r="E212" s="36">
        <v>0</v>
      </c>
      <c r="F212" s="16" t="s">
        <v>1394</v>
      </c>
      <c r="G212" s="16" t="s">
        <v>110</v>
      </c>
      <c r="H212" s="20" t="s">
        <v>5</v>
      </c>
    </row>
    <row r="213" spans="1:8" ht="38.25" x14ac:dyDescent="0.25">
      <c r="A213" s="16" t="s">
        <v>2194</v>
      </c>
      <c r="B213" s="36">
        <v>53938.967530000002</v>
      </c>
      <c r="C213" s="36">
        <v>0</v>
      </c>
      <c r="D213" s="36">
        <v>11.166666666666666</v>
      </c>
      <c r="E213" s="36">
        <v>0</v>
      </c>
      <c r="F213" s="16" t="s">
        <v>2195</v>
      </c>
      <c r="G213" s="16" t="s">
        <v>110</v>
      </c>
      <c r="H213" s="20" t="s">
        <v>189</v>
      </c>
    </row>
    <row r="214" spans="1:8" x14ac:dyDescent="0.25">
      <c r="A214" s="16" t="s">
        <v>1354</v>
      </c>
      <c r="B214" s="36">
        <v>52103.30442</v>
      </c>
      <c r="C214" s="36">
        <v>0</v>
      </c>
      <c r="D214" s="36">
        <v>18.583333333333332</v>
      </c>
      <c r="E214" s="36">
        <v>0</v>
      </c>
      <c r="F214" s="16" t="s">
        <v>1355</v>
      </c>
      <c r="G214" s="16" t="s">
        <v>110</v>
      </c>
      <c r="H214" s="20" t="s">
        <v>8</v>
      </c>
    </row>
    <row r="215" spans="1:8" ht="25.5" x14ac:dyDescent="0.25">
      <c r="A215" s="16" t="s">
        <v>1269</v>
      </c>
      <c r="B215" s="36">
        <v>51232.189850000002</v>
      </c>
      <c r="C215" s="36">
        <v>0</v>
      </c>
      <c r="D215" s="36">
        <v>43.666666666666664</v>
      </c>
      <c r="E215" s="36">
        <v>0</v>
      </c>
      <c r="F215" s="16" t="s">
        <v>1270</v>
      </c>
      <c r="G215" s="16" t="s">
        <v>110</v>
      </c>
      <c r="H215" s="20" t="s">
        <v>4</v>
      </c>
    </row>
    <row r="216" spans="1:8" ht="38.25" x14ac:dyDescent="0.25">
      <c r="A216" s="16" t="s">
        <v>398</v>
      </c>
      <c r="B216" s="36">
        <v>50776.276960000003</v>
      </c>
      <c r="C216" s="36">
        <v>16096.422189999999</v>
      </c>
      <c r="D216" s="36">
        <v>194.83333333333331</v>
      </c>
      <c r="E216" s="36">
        <v>71.416666666666671</v>
      </c>
      <c r="F216" s="16" t="s">
        <v>399</v>
      </c>
      <c r="G216" s="16" t="s">
        <v>111</v>
      </c>
      <c r="H216" s="20" t="s">
        <v>189</v>
      </c>
    </row>
    <row r="217" spans="1:8" ht="38.25" x14ac:dyDescent="0.25">
      <c r="A217" s="16" t="s">
        <v>38</v>
      </c>
      <c r="B217" s="36">
        <v>50182.044849999998</v>
      </c>
      <c r="C217" s="36">
        <v>12997.208130000001</v>
      </c>
      <c r="D217" s="36">
        <v>6.8333333333333339</v>
      </c>
      <c r="E217" s="36">
        <v>10.666666666666666</v>
      </c>
      <c r="F217" s="16" t="s">
        <v>1504</v>
      </c>
      <c r="G217" s="16" t="s">
        <v>110</v>
      </c>
      <c r="H217" s="20" t="s">
        <v>6</v>
      </c>
    </row>
    <row r="218" spans="1:8" ht="25.5" x14ac:dyDescent="0.25">
      <c r="A218" s="16" t="s">
        <v>1517</v>
      </c>
      <c r="B218" s="36">
        <v>50175.196040000003</v>
      </c>
      <c r="C218" s="36">
        <v>0</v>
      </c>
      <c r="D218" s="36">
        <v>5.916666666666667</v>
      </c>
      <c r="E218" s="36">
        <v>0</v>
      </c>
      <c r="F218" s="16" t="s">
        <v>1518</v>
      </c>
      <c r="G218" s="16" t="s">
        <v>110</v>
      </c>
      <c r="H218" s="20" t="s">
        <v>5</v>
      </c>
    </row>
    <row r="219" spans="1:8" ht="25.5" x14ac:dyDescent="0.25">
      <c r="A219" s="16" t="s">
        <v>1573</v>
      </c>
      <c r="B219" s="36">
        <v>49802.608979999997</v>
      </c>
      <c r="C219" s="36">
        <v>0</v>
      </c>
      <c r="D219" s="36">
        <v>4</v>
      </c>
      <c r="E219" s="36">
        <v>0</v>
      </c>
      <c r="F219" s="16" t="s">
        <v>1574</v>
      </c>
      <c r="G219" s="16" t="s">
        <v>110</v>
      </c>
      <c r="H219" s="20" t="s">
        <v>2</v>
      </c>
    </row>
    <row r="220" spans="1:8" x14ac:dyDescent="0.25">
      <c r="A220" s="16" t="s">
        <v>539</v>
      </c>
      <c r="B220" s="36">
        <v>47094.857810000001</v>
      </c>
      <c r="C220" s="36">
        <v>16648.227780000001</v>
      </c>
      <c r="D220" s="36">
        <v>639.16666666666663</v>
      </c>
      <c r="E220" s="36">
        <v>241.08333333333331</v>
      </c>
      <c r="F220" s="16" t="s">
        <v>540</v>
      </c>
      <c r="G220" s="16" t="s">
        <v>111</v>
      </c>
      <c r="H220" s="20" t="s">
        <v>189</v>
      </c>
    </row>
    <row r="221" spans="1:8" x14ac:dyDescent="0.25">
      <c r="A221" s="16" t="s">
        <v>124</v>
      </c>
      <c r="B221" s="36">
        <v>47082.625410000001</v>
      </c>
      <c r="C221" s="36">
        <v>493839.76276999997</v>
      </c>
      <c r="D221" s="36">
        <v>1198.6666666666665</v>
      </c>
      <c r="E221" s="36">
        <v>2279.4166666666661</v>
      </c>
      <c r="F221" s="16" t="s">
        <v>1002</v>
      </c>
      <c r="G221" s="16" t="s">
        <v>111</v>
      </c>
      <c r="H221" s="20" t="s">
        <v>189</v>
      </c>
    </row>
    <row r="222" spans="1:8" ht="25.5" x14ac:dyDescent="0.25">
      <c r="A222" s="16" t="s">
        <v>342</v>
      </c>
      <c r="B222" s="36">
        <v>46853.836660000001</v>
      </c>
      <c r="C222" s="36">
        <v>70.965159999999997</v>
      </c>
      <c r="D222" s="36">
        <v>3.9166666666666665</v>
      </c>
      <c r="E222" s="36">
        <v>0.75</v>
      </c>
      <c r="F222" s="16" t="s">
        <v>343</v>
      </c>
      <c r="G222" s="16" t="s">
        <v>111</v>
      </c>
      <c r="H222" s="20" t="s">
        <v>5</v>
      </c>
    </row>
    <row r="223" spans="1:8" ht="25.5" x14ac:dyDescent="0.25">
      <c r="A223" s="16" t="s">
        <v>1594</v>
      </c>
      <c r="B223" s="36">
        <v>46482.071739999999</v>
      </c>
      <c r="C223" s="36">
        <v>0</v>
      </c>
      <c r="D223" s="36">
        <v>3.6666666666666665</v>
      </c>
      <c r="E223" s="36">
        <v>0</v>
      </c>
      <c r="F223" s="16" t="s">
        <v>1595</v>
      </c>
      <c r="G223" s="16" t="s">
        <v>110</v>
      </c>
      <c r="H223" s="20" t="s">
        <v>5</v>
      </c>
    </row>
    <row r="224" spans="1:8" ht="25.5" x14ac:dyDescent="0.25">
      <c r="A224" s="16" t="s">
        <v>1478</v>
      </c>
      <c r="B224" s="36">
        <v>46111.037830000001</v>
      </c>
      <c r="C224" s="36">
        <v>0</v>
      </c>
      <c r="D224" s="36">
        <v>7.666666666666667</v>
      </c>
      <c r="E224" s="36">
        <v>0</v>
      </c>
      <c r="F224" s="16" t="s">
        <v>1479</v>
      </c>
      <c r="G224" s="16" t="s">
        <v>110</v>
      </c>
      <c r="H224" s="20" t="s">
        <v>5</v>
      </c>
    </row>
    <row r="225" spans="1:8" x14ac:dyDescent="0.25">
      <c r="A225" s="16" t="s">
        <v>1608</v>
      </c>
      <c r="B225" s="36">
        <v>44138.227039999998</v>
      </c>
      <c r="C225" s="36">
        <v>0</v>
      </c>
      <c r="D225" s="36">
        <v>3.3333333333333335</v>
      </c>
      <c r="E225" s="36">
        <v>0</v>
      </c>
      <c r="F225" s="16" t="s">
        <v>1609</v>
      </c>
      <c r="G225" s="16" t="s">
        <v>110</v>
      </c>
      <c r="H225" s="20" t="s">
        <v>4</v>
      </c>
    </row>
    <row r="226" spans="1:8" ht="25.5" x14ac:dyDescent="0.25">
      <c r="A226" s="16" t="s">
        <v>532</v>
      </c>
      <c r="B226" s="36">
        <v>44100</v>
      </c>
      <c r="C226" s="36">
        <v>14501.896570000001</v>
      </c>
      <c r="D226" s="36">
        <v>0.25</v>
      </c>
      <c r="E226" s="36">
        <v>6.75</v>
      </c>
      <c r="F226" s="16" t="s">
        <v>763</v>
      </c>
      <c r="G226" s="16" t="s">
        <v>110</v>
      </c>
      <c r="H226" s="20" t="s">
        <v>6</v>
      </c>
    </row>
    <row r="227" spans="1:8" x14ac:dyDescent="0.25">
      <c r="A227" s="16" t="s">
        <v>1029</v>
      </c>
      <c r="B227" s="36">
        <v>43574.995799999997</v>
      </c>
      <c r="C227" s="36">
        <v>42560.209280000003</v>
      </c>
      <c r="D227" s="36">
        <v>142.75</v>
      </c>
      <c r="E227" s="36">
        <v>82.916666666666657</v>
      </c>
      <c r="F227" s="16" t="s">
        <v>1030</v>
      </c>
      <c r="G227" s="16" t="s">
        <v>110</v>
      </c>
      <c r="H227" s="20" t="s">
        <v>189</v>
      </c>
    </row>
    <row r="228" spans="1:8" ht="25.5" x14ac:dyDescent="0.25">
      <c r="A228" s="16" t="s">
        <v>474</v>
      </c>
      <c r="B228" s="36">
        <v>43198.098740000001</v>
      </c>
      <c r="C228" s="36">
        <v>618.05092999999999</v>
      </c>
      <c r="D228" s="36">
        <v>21</v>
      </c>
      <c r="E228" s="36">
        <v>2.1666666666666665</v>
      </c>
      <c r="F228" s="16" t="s">
        <v>791</v>
      </c>
      <c r="G228" s="16" t="s">
        <v>110</v>
      </c>
      <c r="H228" s="20" t="s">
        <v>2</v>
      </c>
    </row>
    <row r="229" spans="1:8" ht="38.25" x14ac:dyDescent="0.25">
      <c r="A229" s="16" t="s">
        <v>1634</v>
      </c>
      <c r="B229" s="36">
        <v>43184.206449999998</v>
      </c>
      <c r="C229" s="36">
        <v>0</v>
      </c>
      <c r="D229" s="36">
        <v>2.8333333333333335</v>
      </c>
      <c r="E229" s="36">
        <v>0</v>
      </c>
      <c r="F229" s="16" t="s">
        <v>1635</v>
      </c>
      <c r="G229" s="16" t="s">
        <v>110</v>
      </c>
      <c r="H229" s="20" t="s">
        <v>5</v>
      </c>
    </row>
    <row r="230" spans="1:8" ht="38.25" x14ac:dyDescent="0.25">
      <c r="A230" s="16" t="s">
        <v>236</v>
      </c>
      <c r="B230" s="36">
        <v>42057.205869999998</v>
      </c>
      <c r="C230" s="36">
        <v>16584.765729999999</v>
      </c>
      <c r="D230" s="36">
        <v>5.416666666666667</v>
      </c>
      <c r="E230" s="36">
        <v>9.1666666666666661</v>
      </c>
      <c r="F230" s="16" t="s">
        <v>237</v>
      </c>
      <c r="G230" s="16" t="s">
        <v>110</v>
      </c>
      <c r="H230" s="20" t="s">
        <v>6</v>
      </c>
    </row>
    <row r="231" spans="1:8" ht="25.5" x14ac:dyDescent="0.25">
      <c r="A231" s="16" t="s">
        <v>1427</v>
      </c>
      <c r="B231" s="36">
        <v>41827.152119999999</v>
      </c>
      <c r="C231" s="36">
        <v>0</v>
      </c>
      <c r="D231" s="36">
        <v>12</v>
      </c>
      <c r="E231" s="36">
        <v>0</v>
      </c>
      <c r="F231" s="16" t="s">
        <v>1428</v>
      </c>
      <c r="G231" s="16" t="s">
        <v>110</v>
      </c>
      <c r="H231" s="20" t="s">
        <v>5</v>
      </c>
    </row>
    <row r="232" spans="1:8" x14ac:dyDescent="0.25">
      <c r="A232" s="16" t="s">
        <v>2154</v>
      </c>
      <c r="B232" s="36">
        <v>41579.523240000002</v>
      </c>
      <c r="C232" s="36">
        <v>0</v>
      </c>
      <c r="D232" s="36">
        <v>345.66666666666663</v>
      </c>
      <c r="E232" s="36">
        <v>0</v>
      </c>
      <c r="F232" s="16" t="s">
        <v>540</v>
      </c>
      <c r="G232" s="16" t="s">
        <v>63</v>
      </c>
      <c r="H232" s="20" t="s">
        <v>189</v>
      </c>
    </row>
    <row r="233" spans="1:8" ht="25.5" x14ac:dyDescent="0.25">
      <c r="A233" s="16" t="s">
        <v>1604</v>
      </c>
      <c r="B233" s="36">
        <v>41235.836960000001</v>
      </c>
      <c r="C233" s="36">
        <v>0</v>
      </c>
      <c r="D233" s="36">
        <v>3.3333333333333335</v>
      </c>
      <c r="E233" s="36">
        <v>0</v>
      </c>
      <c r="F233" s="16" t="s">
        <v>1605</v>
      </c>
      <c r="G233" s="16" t="s">
        <v>110</v>
      </c>
      <c r="H233" s="20" t="s">
        <v>8</v>
      </c>
    </row>
    <row r="234" spans="1:8" ht="38.25" x14ac:dyDescent="0.25">
      <c r="A234" s="16" t="s">
        <v>150</v>
      </c>
      <c r="B234" s="36">
        <v>41063.704339999997</v>
      </c>
      <c r="C234" s="36">
        <v>7273.5675600000004</v>
      </c>
      <c r="D234" s="36">
        <v>17.166666666666668</v>
      </c>
      <c r="E234" s="36">
        <v>25.916666666666668</v>
      </c>
      <c r="F234" s="16" t="s">
        <v>151</v>
      </c>
      <c r="G234" s="16" t="s">
        <v>110</v>
      </c>
      <c r="H234" s="20" t="s">
        <v>189</v>
      </c>
    </row>
    <row r="235" spans="1:8" x14ac:dyDescent="0.25">
      <c r="A235" s="16" t="s">
        <v>786</v>
      </c>
      <c r="B235" s="36">
        <v>39023.55904</v>
      </c>
      <c r="C235" s="36">
        <v>18794.827949999999</v>
      </c>
      <c r="D235" s="36">
        <v>2.75</v>
      </c>
      <c r="E235" s="36">
        <v>2.5</v>
      </c>
      <c r="F235" s="16" t="s">
        <v>787</v>
      </c>
      <c r="G235" s="16" t="s">
        <v>111</v>
      </c>
      <c r="H235" s="20" t="s">
        <v>190</v>
      </c>
    </row>
    <row r="236" spans="1:8" x14ac:dyDescent="0.25">
      <c r="A236" s="16" t="s">
        <v>2151</v>
      </c>
      <c r="B236" s="36">
        <v>38421.423349999997</v>
      </c>
      <c r="C236" s="36">
        <v>0</v>
      </c>
      <c r="D236" s="36">
        <v>437.08333333333331</v>
      </c>
      <c r="E236" s="36">
        <v>0</v>
      </c>
      <c r="F236" s="16" t="s">
        <v>2152</v>
      </c>
      <c r="G236" s="16" t="s">
        <v>63</v>
      </c>
      <c r="H236" s="20" t="s">
        <v>189</v>
      </c>
    </row>
    <row r="237" spans="1:8" ht="25.5" x14ac:dyDescent="0.25">
      <c r="A237" s="16" t="s">
        <v>800</v>
      </c>
      <c r="B237" s="36">
        <v>38102.180489999999</v>
      </c>
      <c r="C237" s="36">
        <v>1113.9696899999999</v>
      </c>
      <c r="D237" s="36">
        <v>36</v>
      </c>
      <c r="E237" s="36">
        <v>1.5833333333333335</v>
      </c>
      <c r="F237" s="16" t="s">
        <v>1290</v>
      </c>
      <c r="G237" s="16" t="s">
        <v>110</v>
      </c>
      <c r="H237" s="20" t="s">
        <v>2</v>
      </c>
    </row>
    <row r="238" spans="1:8" ht="25.5" x14ac:dyDescent="0.25">
      <c r="A238" s="16" t="s">
        <v>482</v>
      </c>
      <c r="B238" s="36">
        <v>37181.668830000002</v>
      </c>
      <c r="C238" s="36">
        <v>16946.895229999998</v>
      </c>
      <c r="D238" s="36">
        <v>2.666666666666667</v>
      </c>
      <c r="E238" s="36">
        <v>1.25</v>
      </c>
      <c r="F238" s="16" t="s">
        <v>483</v>
      </c>
      <c r="G238" s="16" t="s">
        <v>110</v>
      </c>
      <c r="H238" s="20" t="s">
        <v>5</v>
      </c>
    </row>
    <row r="239" spans="1:8" ht="25.5" x14ac:dyDescent="0.25">
      <c r="A239" s="16" t="s">
        <v>820</v>
      </c>
      <c r="B239" s="36">
        <v>36962.736539999998</v>
      </c>
      <c r="C239" s="36">
        <v>4765.3088100000004</v>
      </c>
      <c r="D239" s="36">
        <v>2.666666666666667</v>
      </c>
      <c r="E239" s="36">
        <v>1.0833333333333333</v>
      </c>
      <c r="F239" s="16" t="s">
        <v>821</v>
      </c>
      <c r="G239" s="16" t="s">
        <v>110</v>
      </c>
      <c r="H239" s="20" t="s">
        <v>5</v>
      </c>
    </row>
    <row r="240" spans="1:8" ht="25.5" x14ac:dyDescent="0.25">
      <c r="A240" s="16" t="s">
        <v>47</v>
      </c>
      <c r="B240" s="36">
        <v>36734.184880000001</v>
      </c>
      <c r="C240" s="36">
        <v>1054.8255999999999</v>
      </c>
      <c r="D240" s="36">
        <v>82.75</v>
      </c>
      <c r="E240" s="36">
        <v>8.6666666666666661</v>
      </c>
      <c r="F240" s="16" t="s">
        <v>741</v>
      </c>
      <c r="G240" s="16" t="s">
        <v>110</v>
      </c>
      <c r="H240" s="20" t="s">
        <v>4</v>
      </c>
    </row>
    <row r="241" spans="1:8" x14ac:dyDescent="0.25">
      <c r="A241" s="16" t="s">
        <v>67</v>
      </c>
      <c r="B241" s="36">
        <v>36418.491040000001</v>
      </c>
      <c r="C241" s="36">
        <v>24066.225259999999</v>
      </c>
      <c r="D241" s="36">
        <v>60.5</v>
      </c>
      <c r="E241" s="36">
        <v>29.916666666666668</v>
      </c>
      <c r="F241" s="16" t="s">
        <v>714</v>
      </c>
      <c r="G241" s="16" t="s">
        <v>111</v>
      </c>
      <c r="H241" s="20" t="s">
        <v>4</v>
      </c>
    </row>
    <row r="242" spans="1:8" x14ac:dyDescent="0.25">
      <c r="A242" s="16" t="s">
        <v>1293</v>
      </c>
      <c r="B242" s="36">
        <v>35740.18406</v>
      </c>
      <c r="C242" s="36">
        <v>0</v>
      </c>
      <c r="D242" s="36">
        <v>30.166666666666668</v>
      </c>
      <c r="E242" s="36">
        <v>0</v>
      </c>
      <c r="F242" s="16" t="s">
        <v>1294</v>
      </c>
      <c r="G242" s="16" t="s">
        <v>110</v>
      </c>
      <c r="H242" s="20" t="s">
        <v>5</v>
      </c>
    </row>
    <row r="243" spans="1:8" ht="25.5" x14ac:dyDescent="0.25">
      <c r="A243" s="16" t="s">
        <v>1658</v>
      </c>
      <c r="B243" s="36">
        <v>34979.041409999998</v>
      </c>
      <c r="C243" s="36">
        <v>0</v>
      </c>
      <c r="D243" s="36">
        <v>2.4166666666666665</v>
      </c>
      <c r="E243" s="36">
        <v>0</v>
      </c>
      <c r="F243" s="16" t="s">
        <v>1659</v>
      </c>
      <c r="G243" s="16" t="s">
        <v>110</v>
      </c>
      <c r="H243" s="20" t="s">
        <v>5</v>
      </c>
    </row>
    <row r="244" spans="1:8" ht="38.25" x14ac:dyDescent="0.25">
      <c r="A244" s="16" t="s">
        <v>742</v>
      </c>
      <c r="B244" s="36">
        <v>34699.597900000001</v>
      </c>
      <c r="C244" s="36">
        <v>217845.03380999999</v>
      </c>
      <c r="D244" s="36">
        <v>3</v>
      </c>
      <c r="E244" s="36">
        <v>12.833333333333334</v>
      </c>
      <c r="F244" s="16" t="s">
        <v>743</v>
      </c>
      <c r="G244" s="16" t="s">
        <v>110</v>
      </c>
      <c r="H244" s="20" t="s">
        <v>5</v>
      </c>
    </row>
    <row r="245" spans="1:8" x14ac:dyDescent="0.25">
      <c r="A245" s="16" t="s">
        <v>1309</v>
      </c>
      <c r="B245" s="36">
        <v>34622.58122</v>
      </c>
      <c r="C245" s="36">
        <v>0</v>
      </c>
      <c r="D245" s="36">
        <v>23.333333333333332</v>
      </c>
      <c r="E245" s="36">
        <v>0</v>
      </c>
      <c r="F245" s="16" t="s">
        <v>1310</v>
      </c>
      <c r="G245" s="16" t="s">
        <v>110</v>
      </c>
      <c r="H245" s="20" t="s">
        <v>5</v>
      </c>
    </row>
    <row r="246" spans="1:8" ht="25.5" x14ac:dyDescent="0.25">
      <c r="A246" s="16" t="s">
        <v>1453</v>
      </c>
      <c r="B246" s="36">
        <v>34426.948810000002</v>
      </c>
      <c r="C246" s="36">
        <v>0</v>
      </c>
      <c r="D246" s="36">
        <v>9.8333333333333321</v>
      </c>
      <c r="E246" s="36">
        <v>0</v>
      </c>
      <c r="F246" s="16" t="s">
        <v>1454</v>
      </c>
      <c r="G246" s="16" t="s">
        <v>110</v>
      </c>
      <c r="H246" s="20" t="s">
        <v>5</v>
      </c>
    </row>
    <row r="247" spans="1:8" x14ac:dyDescent="0.25">
      <c r="A247" s="16" t="s">
        <v>1652</v>
      </c>
      <c r="B247" s="36">
        <v>34204.064400000003</v>
      </c>
      <c r="C247" s="36">
        <v>0</v>
      </c>
      <c r="D247" s="36">
        <v>2.666666666666667</v>
      </c>
      <c r="E247" s="36">
        <v>0</v>
      </c>
      <c r="F247" s="16" t="s">
        <v>1653</v>
      </c>
      <c r="G247" s="16" t="s">
        <v>110</v>
      </c>
      <c r="H247" s="20" t="s">
        <v>5</v>
      </c>
    </row>
    <row r="248" spans="1:8" x14ac:dyDescent="0.25">
      <c r="A248" s="16" t="s">
        <v>396</v>
      </c>
      <c r="B248" s="36">
        <v>33358.793790000003</v>
      </c>
      <c r="C248" s="36">
        <v>38428.190410000003</v>
      </c>
      <c r="D248" s="36">
        <v>271.5</v>
      </c>
      <c r="E248" s="36">
        <v>328</v>
      </c>
      <c r="F248" s="16" t="s">
        <v>397</v>
      </c>
      <c r="G248" s="16" t="s">
        <v>111</v>
      </c>
      <c r="H248" s="20" t="s">
        <v>189</v>
      </c>
    </row>
    <row r="249" spans="1:8" x14ac:dyDescent="0.25">
      <c r="A249" s="16" t="s">
        <v>1666</v>
      </c>
      <c r="B249" s="36">
        <v>33091.755239999999</v>
      </c>
      <c r="C249" s="36">
        <v>0</v>
      </c>
      <c r="D249" s="36">
        <v>2.4166666666666665</v>
      </c>
      <c r="E249" s="36">
        <v>0</v>
      </c>
      <c r="F249" s="16" t="s">
        <v>1667</v>
      </c>
      <c r="G249" s="16" t="s">
        <v>110</v>
      </c>
      <c r="H249" s="20" t="s">
        <v>4</v>
      </c>
    </row>
    <row r="250" spans="1:8" ht="25.5" x14ac:dyDescent="0.25">
      <c r="A250" s="16" t="s">
        <v>1650</v>
      </c>
      <c r="B250" s="36">
        <v>32393.36879</v>
      </c>
      <c r="C250" s="36">
        <v>0</v>
      </c>
      <c r="D250" s="36">
        <v>2.5833333333333335</v>
      </c>
      <c r="E250" s="36">
        <v>0</v>
      </c>
      <c r="F250" s="16" t="s">
        <v>1651</v>
      </c>
      <c r="G250" s="16" t="s">
        <v>110</v>
      </c>
      <c r="H250" s="20" t="s">
        <v>54</v>
      </c>
    </row>
    <row r="251" spans="1:8" x14ac:dyDescent="0.25">
      <c r="A251" s="16" t="s">
        <v>1459</v>
      </c>
      <c r="B251" s="36">
        <v>32289.567760000002</v>
      </c>
      <c r="C251" s="36">
        <v>0</v>
      </c>
      <c r="D251" s="36">
        <v>9.3333333333333321</v>
      </c>
      <c r="E251" s="36">
        <v>0</v>
      </c>
      <c r="F251" s="16" t="s">
        <v>1460</v>
      </c>
      <c r="G251" s="16" t="s">
        <v>110</v>
      </c>
      <c r="H251" s="20" t="s">
        <v>4</v>
      </c>
    </row>
    <row r="252" spans="1:8" x14ac:dyDescent="0.25">
      <c r="A252" s="16" t="s">
        <v>2155</v>
      </c>
      <c r="B252" s="36">
        <v>32160.618269999999</v>
      </c>
      <c r="C252" s="36">
        <v>0</v>
      </c>
      <c r="D252" s="36">
        <v>342</v>
      </c>
      <c r="E252" s="36">
        <v>0</v>
      </c>
      <c r="F252" s="16" t="s">
        <v>538</v>
      </c>
      <c r="G252" s="16" t="s">
        <v>63</v>
      </c>
      <c r="H252" s="20" t="s">
        <v>189</v>
      </c>
    </row>
    <row r="253" spans="1:8" x14ac:dyDescent="0.25">
      <c r="A253" s="16" t="s">
        <v>1461</v>
      </c>
      <c r="B253" s="36">
        <v>31694.39935</v>
      </c>
      <c r="C253" s="36">
        <v>0</v>
      </c>
      <c r="D253" s="36">
        <v>9.25</v>
      </c>
      <c r="E253" s="36">
        <v>0</v>
      </c>
      <c r="F253" s="16" t="s">
        <v>1462</v>
      </c>
      <c r="G253" s="16" t="s">
        <v>111</v>
      </c>
      <c r="H253" s="20" t="s">
        <v>190</v>
      </c>
    </row>
    <row r="254" spans="1:8" ht="25.5" x14ac:dyDescent="0.25">
      <c r="A254" s="16" t="s">
        <v>1278</v>
      </c>
      <c r="B254" s="36">
        <v>31404.044610000001</v>
      </c>
      <c r="C254" s="36">
        <v>0</v>
      </c>
      <c r="D254" s="36">
        <v>40.083333333333329</v>
      </c>
      <c r="E254" s="36">
        <v>0</v>
      </c>
      <c r="F254" s="16" t="s">
        <v>1279</v>
      </c>
      <c r="G254" s="16" t="s">
        <v>111</v>
      </c>
      <c r="H254" s="20" t="s">
        <v>6</v>
      </c>
    </row>
    <row r="255" spans="1:8" ht="38.25" x14ac:dyDescent="0.25">
      <c r="A255" s="16" t="s">
        <v>826</v>
      </c>
      <c r="B255" s="36">
        <v>31290.40078</v>
      </c>
      <c r="C255" s="36">
        <v>8889.0724100000007</v>
      </c>
      <c r="D255" s="36">
        <v>4.833333333333333</v>
      </c>
      <c r="E255" s="36">
        <v>0.75</v>
      </c>
      <c r="F255" s="16" t="s">
        <v>827</v>
      </c>
      <c r="G255" s="16" t="s">
        <v>110</v>
      </c>
      <c r="H255" s="20" t="s">
        <v>5</v>
      </c>
    </row>
    <row r="256" spans="1:8" x14ac:dyDescent="0.25">
      <c r="A256" s="16" t="s">
        <v>161</v>
      </c>
      <c r="B256" s="36">
        <v>31023.760149999998</v>
      </c>
      <c r="C256" s="36">
        <v>11879.87839</v>
      </c>
      <c r="D256" s="36">
        <v>20.083333333333332</v>
      </c>
      <c r="E256" s="36">
        <v>83</v>
      </c>
      <c r="F256" s="16" t="s">
        <v>1028</v>
      </c>
      <c r="G256" s="16" t="s">
        <v>110</v>
      </c>
      <c r="H256" s="20" t="s">
        <v>189</v>
      </c>
    </row>
    <row r="257" spans="1:8" ht="38.25" x14ac:dyDescent="0.25">
      <c r="A257" s="16" t="s">
        <v>842</v>
      </c>
      <c r="B257" s="36">
        <v>30894.820680000001</v>
      </c>
      <c r="C257" s="36">
        <v>1418.5755799999999</v>
      </c>
      <c r="D257" s="36">
        <v>0.58333333333333337</v>
      </c>
      <c r="E257" s="36">
        <v>0.33333333333333337</v>
      </c>
      <c r="F257" s="16" t="s">
        <v>843</v>
      </c>
      <c r="G257" s="16" t="s">
        <v>111</v>
      </c>
      <c r="H257" s="20" t="s">
        <v>6</v>
      </c>
    </row>
    <row r="258" spans="1:8" x14ac:dyDescent="0.25">
      <c r="A258" s="16" t="s">
        <v>779</v>
      </c>
      <c r="B258" s="36">
        <v>30849.90684</v>
      </c>
      <c r="C258" s="36">
        <v>47853.746850000003</v>
      </c>
      <c r="D258" s="36">
        <v>2.25</v>
      </c>
      <c r="E258" s="36">
        <v>3.6666666666666665</v>
      </c>
      <c r="F258" s="16" t="s">
        <v>780</v>
      </c>
      <c r="G258" s="16" t="s">
        <v>110</v>
      </c>
      <c r="H258" s="20" t="s">
        <v>5</v>
      </c>
    </row>
    <row r="259" spans="1:8" x14ac:dyDescent="0.25">
      <c r="A259" s="16" t="s">
        <v>1709</v>
      </c>
      <c r="B259" s="36">
        <v>30693.0452</v>
      </c>
      <c r="C259" s="36">
        <v>0</v>
      </c>
      <c r="D259" s="36">
        <v>2.0833333333333335</v>
      </c>
      <c r="E259" s="36">
        <v>0</v>
      </c>
      <c r="F259" s="16" t="s">
        <v>1710</v>
      </c>
      <c r="G259" s="16" t="s">
        <v>110</v>
      </c>
      <c r="H259" s="20" t="s">
        <v>5</v>
      </c>
    </row>
    <row r="260" spans="1:8" x14ac:dyDescent="0.25">
      <c r="A260" s="16" t="s">
        <v>893</v>
      </c>
      <c r="B260" s="36">
        <v>30636.02594</v>
      </c>
      <c r="C260" s="36">
        <v>14200</v>
      </c>
      <c r="D260" s="36">
        <v>1</v>
      </c>
      <c r="E260" s="36">
        <v>8.3333333333333343E-2</v>
      </c>
      <c r="F260" s="16" t="s">
        <v>894</v>
      </c>
      <c r="G260" s="16" t="s">
        <v>110</v>
      </c>
      <c r="H260" s="20" t="s">
        <v>6</v>
      </c>
    </row>
    <row r="261" spans="1:8" ht="38.25" x14ac:dyDescent="0.25">
      <c r="A261" s="16" t="s">
        <v>1366</v>
      </c>
      <c r="B261" s="36">
        <v>30348.915580000001</v>
      </c>
      <c r="C261" s="36">
        <v>0</v>
      </c>
      <c r="D261" s="36">
        <v>18.5</v>
      </c>
      <c r="E261" s="36">
        <v>0</v>
      </c>
      <c r="F261" s="16" t="s">
        <v>1367</v>
      </c>
      <c r="G261" s="16" t="s">
        <v>110</v>
      </c>
      <c r="H261" s="20" t="s">
        <v>5</v>
      </c>
    </row>
    <row r="262" spans="1:8" x14ac:dyDescent="0.25">
      <c r="A262" s="16" t="s">
        <v>1941</v>
      </c>
      <c r="B262" s="36">
        <v>30150.140090000001</v>
      </c>
      <c r="C262" s="36">
        <v>0</v>
      </c>
      <c r="D262" s="36">
        <v>0.5</v>
      </c>
      <c r="E262" s="36">
        <v>0</v>
      </c>
      <c r="F262" s="16" t="s">
        <v>1942</v>
      </c>
      <c r="G262" s="16" t="s">
        <v>110</v>
      </c>
      <c r="H262" s="20" t="s">
        <v>6</v>
      </c>
    </row>
    <row r="263" spans="1:8" ht="25.5" x14ac:dyDescent="0.25">
      <c r="A263" s="16" t="s">
        <v>370</v>
      </c>
      <c r="B263" s="36">
        <v>29869.849200000001</v>
      </c>
      <c r="C263" s="36">
        <v>15438.585300000001</v>
      </c>
      <c r="D263" s="36">
        <v>1.1666666666666667</v>
      </c>
      <c r="E263" s="36">
        <v>1.0833333333333333</v>
      </c>
      <c r="F263" s="16" t="s">
        <v>371</v>
      </c>
      <c r="G263" s="16" t="s">
        <v>110</v>
      </c>
      <c r="H263" s="20" t="s">
        <v>4</v>
      </c>
    </row>
    <row r="264" spans="1:8" ht="38.25" x14ac:dyDescent="0.25">
      <c r="A264" s="16" t="s">
        <v>1682</v>
      </c>
      <c r="B264" s="36">
        <v>29345.832900000001</v>
      </c>
      <c r="C264" s="36">
        <v>0</v>
      </c>
      <c r="D264" s="36">
        <v>2.25</v>
      </c>
      <c r="E264" s="36">
        <v>0</v>
      </c>
      <c r="F264" s="16" t="s">
        <v>1683</v>
      </c>
      <c r="G264" s="16" t="s">
        <v>110</v>
      </c>
      <c r="H264" s="20" t="s">
        <v>8</v>
      </c>
    </row>
    <row r="265" spans="1:8" ht="38.25" x14ac:dyDescent="0.25">
      <c r="A265" s="16" t="s">
        <v>1684</v>
      </c>
      <c r="B265" s="36">
        <v>29345.639920000001</v>
      </c>
      <c r="C265" s="36">
        <v>0</v>
      </c>
      <c r="D265" s="36">
        <v>2.25</v>
      </c>
      <c r="E265" s="36">
        <v>0</v>
      </c>
      <c r="F265" s="16" t="s">
        <v>1685</v>
      </c>
      <c r="G265" s="16" t="s">
        <v>110</v>
      </c>
      <c r="H265" s="20" t="s">
        <v>8</v>
      </c>
    </row>
    <row r="266" spans="1:8" ht="25.5" x14ac:dyDescent="0.25">
      <c r="A266" s="16" t="s">
        <v>1378</v>
      </c>
      <c r="B266" s="36">
        <v>29271.595850000002</v>
      </c>
      <c r="C266" s="36">
        <v>0</v>
      </c>
      <c r="D266" s="36">
        <v>17.166666666666668</v>
      </c>
      <c r="E266" s="36">
        <v>0</v>
      </c>
      <c r="F266" s="16" t="s">
        <v>1379</v>
      </c>
      <c r="G266" s="16" t="s">
        <v>110</v>
      </c>
      <c r="H266" s="20" t="s">
        <v>4</v>
      </c>
    </row>
    <row r="267" spans="1:8" ht="25.5" x14ac:dyDescent="0.25">
      <c r="A267" s="16" t="s">
        <v>135</v>
      </c>
      <c r="B267" s="36">
        <v>29230.255389999998</v>
      </c>
      <c r="C267" s="36">
        <v>69053.316949999993</v>
      </c>
      <c r="D267" s="36">
        <v>855.25</v>
      </c>
      <c r="E267" s="36">
        <v>1329.75</v>
      </c>
      <c r="F267" s="16" t="s">
        <v>1013</v>
      </c>
      <c r="G267" s="16" t="s">
        <v>111</v>
      </c>
      <c r="H267" s="20" t="s">
        <v>189</v>
      </c>
    </row>
    <row r="268" spans="1:8" x14ac:dyDescent="0.25">
      <c r="A268" s="16" t="s">
        <v>2158</v>
      </c>
      <c r="B268" s="36">
        <v>28797.018380000001</v>
      </c>
      <c r="C268" s="36">
        <v>0</v>
      </c>
      <c r="D268" s="36">
        <v>175.08333333333331</v>
      </c>
      <c r="E268" s="36">
        <v>0</v>
      </c>
      <c r="F268" s="16" t="s">
        <v>540</v>
      </c>
      <c r="G268" s="16" t="s">
        <v>111</v>
      </c>
      <c r="H268" s="20" t="s">
        <v>189</v>
      </c>
    </row>
    <row r="269" spans="1:8" ht="25.5" x14ac:dyDescent="0.25">
      <c r="A269" s="16" t="s">
        <v>261</v>
      </c>
      <c r="B269" s="36">
        <v>28753.532080000001</v>
      </c>
      <c r="C269" s="36">
        <v>39.912750000000003</v>
      </c>
      <c r="D269" s="36">
        <v>65.75</v>
      </c>
      <c r="E269" s="36">
        <v>1.25</v>
      </c>
      <c r="F269" s="16" t="s">
        <v>1125</v>
      </c>
      <c r="G269" s="16" t="s">
        <v>111</v>
      </c>
      <c r="H269" s="20" t="s">
        <v>2</v>
      </c>
    </row>
    <row r="270" spans="1:8" ht="25.5" x14ac:dyDescent="0.25">
      <c r="A270" s="16" t="s">
        <v>1890</v>
      </c>
      <c r="B270" s="36">
        <v>27683.591219999998</v>
      </c>
      <c r="C270" s="36">
        <v>0</v>
      </c>
      <c r="D270" s="36">
        <v>0.5</v>
      </c>
      <c r="E270" s="36">
        <v>0</v>
      </c>
      <c r="F270" s="16" t="s">
        <v>1891</v>
      </c>
      <c r="G270" s="16" t="s">
        <v>110</v>
      </c>
      <c r="H270" s="20" t="s">
        <v>5</v>
      </c>
    </row>
    <row r="271" spans="1:8" x14ac:dyDescent="0.25">
      <c r="A271" s="16" t="s">
        <v>44</v>
      </c>
      <c r="B271" s="36">
        <v>27621.42121</v>
      </c>
      <c r="C271" s="36">
        <v>31103.185689999998</v>
      </c>
      <c r="D271" s="36">
        <v>61.333333333333336</v>
      </c>
      <c r="E271" s="36">
        <v>27.5</v>
      </c>
      <c r="F271" s="16" t="s">
        <v>713</v>
      </c>
      <c r="G271" s="16" t="s">
        <v>111</v>
      </c>
      <c r="H271" s="20" t="s">
        <v>4</v>
      </c>
    </row>
    <row r="272" spans="1:8" x14ac:dyDescent="0.25">
      <c r="A272" s="16" t="s">
        <v>1429</v>
      </c>
      <c r="B272" s="36">
        <v>27358.967690000001</v>
      </c>
      <c r="C272" s="36">
        <v>0</v>
      </c>
      <c r="D272" s="36">
        <v>11.333333333333332</v>
      </c>
      <c r="E272" s="36">
        <v>0</v>
      </c>
      <c r="F272" s="16" t="s">
        <v>1430</v>
      </c>
      <c r="G272" s="16" t="s">
        <v>110</v>
      </c>
      <c r="H272" s="20" t="s">
        <v>4</v>
      </c>
    </row>
    <row r="273" spans="1:8" ht="25.5" x14ac:dyDescent="0.25">
      <c r="A273" s="16" t="s">
        <v>1251</v>
      </c>
      <c r="B273" s="36">
        <v>27285.713469999999</v>
      </c>
      <c r="C273" s="36">
        <v>0</v>
      </c>
      <c r="D273" s="36">
        <v>51.416666666666671</v>
      </c>
      <c r="E273" s="36">
        <v>0</v>
      </c>
      <c r="F273" s="16" t="s">
        <v>1252</v>
      </c>
      <c r="G273" s="16" t="s">
        <v>111</v>
      </c>
      <c r="H273" s="20" t="s">
        <v>6</v>
      </c>
    </row>
    <row r="274" spans="1:8" ht="25.5" x14ac:dyDescent="0.25">
      <c r="A274" s="16" t="s">
        <v>1284</v>
      </c>
      <c r="B274" s="36">
        <v>27267.371299999999</v>
      </c>
      <c r="C274" s="36">
        <v>0</v>
      </c>
      <c r="D274" s="36">
        <v>37.416666666666664</v>
      </c>
      <c r="E274" s="36">
        <v>0</v>
      </c>
      <c r="F274" s="16" t="s">
        <v>1285</v>
      </c>
      <c r="G274" s="16" t="s">
        <v>110</v>
      </c>
      <c r="H274" s="20" t="s">
        <v>4</v>
      </c>
    </row>
    <row r="275" spans="1:8" x14ac:dyDescent="0.25">
      <c r="A275" s="16" t="s">
        <v>120</v>
      </c>
      <c r="B275" s="36">
        <v>27215.497309999999</v>
      </c>
      <c r="C275" s="36">
        <v>309872.59534</v>
      </c>
      <c r="D275" s="36">
        <v>1121.75</v>
      </c>
      <c r="E275" s="36">
        <v>1615.9166666666665</v>
      </c>
      <c r="F275" s="16" t="s">
        <v>1007</v>
      </c>
      <c r="G275" s="16" t="s">
        <v>111</v>
      </c>
      <c r="H275" s="20" t="s">
        <v>189</v>
      </c>
    </row>
    <row r="276" spans="1:8" x14ac:dyDescent="0.25">
      <c r="A276" s="16" t="s">
        <v>737</v>
      </c>
      <c r="B276" s="36">
        <v>27196.786240000001</v>
      </c>
      <c r="C276" s="36">
        <v>1265.23605</v>
      </c>
      <c r="D276" s="36">
        <v>5.666666666666667</v>
      </c>
      <c r="E276" s="36">
        <v>14.916666666666668</v>
      </c>
      <c r="F276" s="16" t="s">
        <v>738</v>
      </c>
      <c r="G276" s="16" t="s">
        <v>110</v>
      </c>
      <c r="H276" s="20" t="s">
        <v>8</v>
      </c>
    </row>
    <row r="277" spans="1:8" x14ac:dyDescent="0.25">
      <c r="A277" s="16" t="s">
        <v>347</v>
      </c>
      <c r="B277" s="36">
        <v>27066.819599999999</v>
      </c>
      <c r="C277" s="36">
        <v>8906.7717599999996</v>
      </c>
      <c r="D277" s="36">
        <v>15.583333333333334</v>
      </c>
      <c r="E277" s="36">
        <v>7.416666666666667</v>
      </c>
      <c r="F277" s="16" t="s">
        <v>348</v>
      </c>
      <c r="G277" s="16" t="s">
        <v>111</v>
      </c>
      <c r="H277" s="20" t="s">
        <v>4</v>
      </c>
    </row>
    <row r="278" spans="1:8" x14ac:dyDescent="0.25">
      <c r="A278" s="16" t="s">
        <v>1719</v>
      </c>
      <c r="B278" s="36">
        <v>26657.59462</v>
      </c>
      <c r="C278" s="36">
        <v>0</v>
      </c>
      <c r="D278" s="36">
        <v>2</v>
      </c>
      <c r="E278" s="36">
        <v>0</v>
      </c>
      <c r="F278" s="16" t="s">
        <v>1720</v>
      </c>
      <c r="G278" s="16" t="s">
        <v>110</v>
      </c>
      <c r="H278" s="20" t="s">
        <v>2</v>
      </c>
    </row>
    <row r="279" spans="1:8" ht="25.5" x14ac:dyDescent="0.25">
      <c r="A279" s="16" t="s">
        <v>1449</v>
      </c>
      <c r="B279" s="36">
        <v>26249.043300000001</v>
      </c>
      <c r="C279" s="36">
        <v>0</v>
      </c>
      <c r="D279" s="36">
        <v>10</v>
      </c>
      <c r="E279" s="36">
        <v>0</v>
      </c>
      <c r="F279" s="16" t="s">
        <v>1450</v>
      </c>
      <c r="G279" s="16" t="s">
        <v>110</v>
      </c>
      <c r="H279" s="20" t="s">
        <v>4</v>
      </c>
    </row>
    <row r="280" spans="1:8" x14ac:dyDescent="0.25">
      <c r="A280" s="16" t="s">
        <v>121</v>
      </c>
      <c r="B280" s="36">
        <v>26070.659739999999</v>
      </c>
      <c r="C280" s="36">
        <v>55733.389239999997</v>
      </c>
      <c r="D280" s="36">
        <v>170.33333333333334</v>
      </c>
      <c r="E280" s="36">
        <v>708.75</v>
      </c>
      <c r="F280" s="16" t="s">
        <v>1022</v>
      </c>
      <c r="G280" s="16" t="s">
        <v>111</v>
      </c>
      <c r="H280" s="20" t="s">
        <v>189</v>
      </c>
    </row>
    <row r="281" spans="1:8" ht="38.25" x14ac:dyDescent="0.25">
      <c r="A281" s="16" t="s">
        <v>735</v>
      </c>
      <c r="B281" s="36">
        <v>26012.024300000001</v>
      </c>
      <c r="C281" s="36">
        <v>201979.58035</v>
      </c>
      <c r="D281" s="36">
        <v>2</v>
      </c>
      <c r="E281" s="36">
        <v>15.416666666666666</v>
      </c>
      <c r="F281" s="16" t="s">
        <v>736</v>
      </c>
      <c r="G281" s="16" t="s">
        <v>110</v>
      </c>
      <c r="H281" s="20" t="s">
        <v>5</v>
      </c>
    </row>
    <row r="282" spans="1:8" ht="25.5" x14ac:dyDescent="0.25">
      <c r="A282" s="16" t="s">
        <v>1713</v>
      </c>
      <c r="B282" s="36">
        <v>25433.54002</v>
      </c>
      <c r="C282" s="36">
        <v>0</v>
      </c>
      <c r="D282" s="36">
        <v>2</v>
      </c>
      <c r="E282" s="36">
        <v>0</v>
      </c>
      <c r="F282" s="16" t="s">
        <v>1714</v>
      </c>
      <c r="G282" s="16" t="s">
        <v>110</v>
      </c>
      <c r="H282" s="20" t="s">
        <v>2</v>
      </c>
    </row>
    <row r="283" spans="1:8" x14ac:dyDescent="0.25">
      <c r="A283" s="16" t="s">
        <v>1431</v>
      </c>
      <c r="B283" s="36">
        <v>25413.507989999998</v>
      </c>
      <c r="C283" s="36">
        <v>0</v>
      </c>
      <c r="D283" s="36">
        <v>11.333333333333332</v>
      </c>
      <c r="E283" s="36">
        <v>0</v>
      </c>
      <c r="F283" s="16" t="s">
        <v>1432</v>
      </c>
      <c r="G283" s="16" t="s">
        <v>110</v>
      </c>
      <c r="H283" s="20" t="s">
        <v>4</v>
      </c>
    </row>
    <row r="284" spans="1:8" x14ac:dyDescent="0.25">
      <c r="A284" s="16" t="s">
        <v>2252</v>
      </c>
      <c r="B284" s="36">
        <v>25400.91432</v>
      </c>
      <c r="C284" s="36">
        <v>0</v>
      </c>
      <c r="D284" s="36">
        <v>2.8333333333333335</v>
      </c>
      <c r="E284" s="36">
        <v>0</v>
      </c>
      <c r="F284" s="16" t="s">
        <v>2253</v>
      </c>
      <c r="G284" s="16" t="s">
        <v>110</v>
      </c>
      <c r="H284" s="20" t="s">
        <v>189</v>
      </c>
    </row>
    <row r="285" spans="1:8" ht="25.5" x14ac:dyDescent="0.25">
      <c r="A285" s="16" t="s">
        <v>1</v>
      </c>
      <c r="B285" s="36">
        <v>24983.028149999998</v>
      </c>
      <c r="C285" s="36">
        <v>27924.6924</v>
      </c>
      <c r="D285" s="36">
        <v>172.41666666666666</v>
      </c>
      <c r="E285" s="36">
        <v>251.83333333333334</v>
      </c>
      <c r="F285" s="16" t="s">
        <v>671</v>
      </c>
      <c r="G285" s="16" t="s">
        <v>110</v>
      </c>
      <c r="H285" s="20" t="s">
        <v>2</v>
      </c>
    </row>
    <row r="286" spans="1:8" ht="25.5" x14ac:dyDescent="0.25">
      <c r="A286" s="16" t="s">
        <v>1348</v>
      </c>
      <c r="B286" s="36">
        <v>24163.90166</v>
      </c>
      <c r="C286" s="36">
        <v>0</v>
      </c>
      <c r="D286" s="36">
        <v>19.416666666666664</v>
      </c>
      <c r="E286" s="36">
        <v>0</v>
      </c>
      <c r="F286" s="16" t="s">
        <v>1349</v>
      </c>
      <c r="G286" s="16" t="s">
        <v>110</v>
      </c>
      <c r="H286" s="20" t="s">
        <v>8</v>
      </c>
    </row>
    <row r="287" spans="1:8" ht="25.5" x14ac:dyDescent="0.25">
      <c r="A287" s="16" t="s">
        <v>806</v>
      </c>
      <c r="B287" s="36">
        <v>23900.197530000001</v>
      </c>
      <c r="C287" s="36">
        <v>118.57104</v>
      </c>
      <c r="D287" s="36">
        <v>33.916666666666664</v>
      </c>
      <c r="E287" s="36">
        <v>1.4166666666666667</v>
      </c>
      <c r="F287" s="16" t="s">
        <v>807</v>
      </c>
      <c r="G287" s="16" t="s">
        <v>110</v>
      </c>
      <c r="H287" s="20" t="s">
        <v>63</v>
      </c>
    </row>
    <row r="288" spans="1:8" ht="25.5" x14ac:dyDescent="0.25">
      <c r="A288" s="16" t="s">
        <v>1735</v>
      </c>
      <c r="B288" s="36">
        <v>23681.712869999999</v>
      </c>
      <c r="C288" s="36">
        <v>0</v>
      </c>
      <c r="D288" s="36">
        <v>1.8333333333333333</v>
      </c>
      <c r="E288" s="36">
        <v>0</v>
      </c>
      <c r="F288" s="16" t="s">
        <v>1736</v>
      </c>
      <c r="G288" s="16" t="s">
        <v>110</v>
      </c>
      <c r="H288" s="20" t="s">
        <v>2</v>
      </c>
    </row>
    <row r="289" spans="1:8" x14ac:dyDescent="0.25">
      <c r="A289" s="16" t="s">
        <v>1727</v>
      </c>
      <c r="B289" s="36">
        <v>23582.779180000001</v>
      </c>
      <c r="C289" s="36">
        <v>0</v>
      </c>
      <c r="D289" s="36">
        <v>1.8333333333333333</v>
      </c>
      <c r="E289" s="36">
        <v>0</v>
      </c>
      <c r="F289" s="16" t="s">
        <v>1728</v>
      </c>
      <c r="G289" s="16" t="s">
        <v>110</v>
      </c>
      <c r="H289" s="20" t="s">
        <v>5</v>
      </c>
    </row>
    <row r="290" spans="1:8" x14ac:dyDescent="0.25">
      <c r="A290" s="16" t="s">
        <v>2158</v>
      </c>
      <c r="B290" s="36">
        <v>23522.539820000002</v>
      </c>
      <c r="C290" s="36">
        <v>0</v>
      </c>
      <c r="D290" s="36">
        <v>200.5</v>
      </c>
      <c r="E290" s="36">
        <v>0</v>
      </c>
      <c r="F290" s="16" t="s">
        <v>540</v>
      </c>
      <c r="G290" s="16" t="s">
        <v>63</v>
      </c>
      <c r="H290" s="20" t="s">
        <v>189</v>
      </c>
    </row>
    <row r="291" spans="1:8" x14ac:dyDescent="0.25">
      <c r="A291" s="16" t="s">
        <v>2155</v>
      </c>
      <c r="B291" s="36">
        <v>23367.25706</v>
      </c>
      <c r="C291" s="36">
        <v>0</v>
      </c>
      <c r="D291" s="36">
        <v>266.16666666666663</v>
      </c>
      <c r="E291" s="36">
        <v>0</v>
      </c>
      <c r="F291" s="16" t="s">
        <v>538</v>
      </c>
      <c r="G291" s="16" t="s">
        <v>111</v>
      </c>
      <c r="H291" s="20" t="s">
        <v>189</v>
      </c>
    </row>
    <row r="292" spans="1:8" x14ac:dyDescent="0.25">
      <c r="A292" s="16" t="s">
        <v>1801</v>
      </c>
      <c r="B292" s="36">
        <v>22887.51756</v>
      </c>
      <c r="C292" s="36">
        <v>0</v>
      </c>
      <c r="D292" s="36">
        <v>1.0833333333333333</v>
      </c>
      <c r="E292" s="36">
        <v>0</v>
      </c>
      <c r="F292" s="16" t="s">
        <v>1802</v>
      </c>
      <c r="G292" s="16" t="s">
        <v>111</v>
      </c>
      <c r="H292" s="20" t="s">
        <v>5</v>
      </c>
    </row>
    <row r="293" spans="1:8" ht="25.5" x14ac:dyDescent="0.25">
      <c r="A293" s="16" t="s">
        <v>493</v>
      </c>
      <c r="B293" s="36">
        <v>22777.457060000001</v>
      </c>
      <c r="C293" s="36">
        <v>5139.74413</v>
      </c>
      <c r="D293" s="36">
        <v>18.5</v>
      </c>
      <c r="E293" s="36">
        <v>3.3333333333333335</v>
      </c>
      <c r="F293" s="16" t="s">
        <v>494</v>
      </c>
      <c r="G293" s="16" t="s">
        <v>110</v>
      </c>
      <c r="H293" s="20" t="s">
        <v>5</v>
      </c>
    </row>
    <row r="294" spans="1:8" ht="25.5" x14ac:dyDescent="0.25">
      <c r="A294" s="16" t="s">
        <v>1409</v>
      </c>
      <c r="B294" s="36">
        <v>22446.173360000001</v>
      </c>
      <c r="C294" s="36">
        <v>0</v>
      </c>
      <c r="D294" s="36">
        <v>8.5</v>
      </c>
      <c r="E294" s="36">
        <v>0</v>
      </c>
      <c r="F294" s="16" t="s">
        <v>1410</v>
      </c>
      <c r="G294" s="16" t="s">
        <v>110</v>
      </c>
      <c r="H294" s="20" t="s">
        <v>8</v>
      </c>
    </row>
    <row r="295" spans="1:8" x14ac:dyDescent="0.25">
      <c r="A295" s="16" t="s">
        <v>1496</v>
      </c>
      <c r="B295" s="36">
        <v>22337.33741</v>
      </c>
      <c r="C295" s="36">
        <v>0</v>
      </c>
      <c r="D295" s="36">
        <v>7.333333333333333</v>
      </c>
      <c r="E295" s="36">
        <v>0</v>
      </c>
      <c r="F295" s="16" t="s">
        <v>1497</v>
      </c>
      <c r="G295" s="16" t="s">
        <v>110</v>
      </c>
      <c r="H295" s="20" t="s">
        <v>4</v>
      </c>
    </row>
    <row r="296" spans="1:8" ht="25.5" x14ac:dyDescent="0.25">
      <c r="A296" s="16" t="s">
        <v>344</v>
      </c>
      <c r="B296" s="36">
        <v>22188.530940000001</v>
      </c>
      <c r="C296" s="36">
        <v>3237.3533000000002</v>
      </c>
      <c r="D296" s="36">
        <v>34.333333333333336</v>
      </c>
      <c r="E296" s="36">
        <v>6.25</v>
      </c>
      <c r="F296" s="16" t="s">
        <v>764</v>
      </c>
      <c r="G296" s="16" t="s">
        <v>110</v>
      </c>
      <c r="H296" s="20" t="s">
        <v>2</v>
      </c>
    </row>
    <row r="297" spans="1:8" x14ac:dyDescent="0.25">
      <c r="A297" s="16" t="s">
        <v>1733</v>
      </c>
      <c r="B297" s="36">
        <v>21553.999690000001</v>
      </c>
      <c r="C297" s="36">
        <v>0</v>
      </c>
      <c r="D297" s="36">
        <v>1.75</v>
      </c>
      <c r="E297" s="36">
        <v>0</v>
      </c>
      <c r="F297" s="16" t="s">
        <v>1734</v>
      </c>
      <c r="G297" s="16" t="s">
        <v>110</v>
      </c>
      <c r="H297" s="20" t="s">
        <v>8</v>
      </c>
    </row>
    <row r="298" spans="1:8" ht="25.5" x14ac:dyDescent="0.25">
      <c r="A298" s="16" t="s">
        <v>1543</v>
      </c>
      <c r="B298" s="36">
        <v>21055.93446</v>
      </c>
      <c r="C298" s="36">
        <v>0</v>
      </c>
      <c r="D298" s="36">
        <v>4.666666666666667</v>
      </c>
      <c r="E298" s="36">
        <v>0</v>
      </c>
      <c r="F298" s="16" t="s">
        <v>1544</v>
      </c>
      <c r="G298" s="16" t="s">
        <v>110</v>
      </c>
      <c r="H298" s="20" t="s">
        <v>5</v>
      </c>
    </row>
    <row r="299" spans="1:8" ht="38.25" x14ac:dyDescent="0.25">
      <c r="A299" s="16" t="s">
        <v>1490</v>
      </c>
      <c r="B299" s="36">
        <v>20965.419330000001</v>
      </c>
      <c r="C299" s="36">
        <v>0</v>
      </c>
      <c r="D299" s="36">
        <v>7.833333333333333</v>
      </c>
      <c r="E299" s="36">
        <v>0</v>
      </c>
      <c r="F299" s="16" t="s">
        <v>1491</v>
      </c>
      <c r="G299" s="16" t="s">
        <v>110</v>
      </c>
      <c r="H299" s="20" t="s">
        <v>6</v>
      </c>
    </row>
    <row r="300" spans="1:8" ht="38.25" x14ac:dyDescent="0.25">
      <c r="A300" s="16" t="s">
        <v>523</v>
      </c>
      <c r="B300" s="36">
        <v>20836.881860000001</v>
      </c>
      <c r="C300" s="36">
        <v>54875.092329999999</v>
      </c>
      <c r="D300" s="36">
        <v>1.5</v>
      </c>
      <c r="E300" s="36">
        <v>4.083333333333333</v>
      </c>
      <c r="F300" s="16" t="s">
        <v>524</v>
      </c>
      <c r="G300" s="16" t="s">
        <v>110</v>
      </c>
      <c r="H300" s="20" t="s">
        <v>5</v>
      </c>
    </row>
    <row r="301" spans="1:8" ht="25.5" x14ac:dyDescent="0.25">
      <c r="A301" s="16" t="s">
        <v>1571</v>
      </c>
      <c r="B301" s="36">
        <v>20643.314859999999</v>
      </c>
      <c r="C301" s="36">
        <v>0</v>
      </c>
      <c r="D301" s="36">
        <v>4.166666666666667</v>
      </c>
      <c r="E301" s="36">
        <v>0</v>
      </c>
      <c r="F301" s="16" t="s">
        <v>1572</v>
      </c>
      <c r="G301" s="16" t="s">
        <v>110</v>
      </c>
      <c r="H301" s="20" t="s">
        <v>4</v>
      </c>
    </row>
    <row r="302" spans="1:8" x14ac:dyDescent="0.25">
      <c r="A302" s="16" t="s">
        <v>508</v>
      </c>
      <c r="B302" s="36">
        <v>20496.198659999998</v>
      </c>
      <c r="C302" s="36">
        <v>24012.67525</v>
      </c>
      <c r="D302" s="36">
        <v>1.5833333333333335</v>
      </c>
      <c r="E302" s="36">
        <v>1.9166666666666667</v>
      </c>
      <c r="F302" s="16" t="s">
        <v>509</v>
      </c>
      <c r="G302" s="16" t="s">
        <v>111</v>
      </c>
      <c r="H302" s="20" t="s">
        <v>5</v>
      </c>
    </row>
    <row r="303" spans="1:8" ht="38.25" x14ac:dyDescent="0.25">
      <c r="A303" s="16" t="s">
        <v>1563</v>
      </c>
      <c r="B303" s="36">
        <v>20293.596979999998</v>
      </c>
      <c r="C303" s="36">
        <v>0</v>
      </c>
      <c r="D303" s="36">
        <v>4.333333333333333</v>
      </c>
      <c r="E303" s="36">
        <v>0</v>
      </c>
      <c r="F303" s="16" t="s">
        <v>1564</v>
      </c>
      <c r="G303" s="16" t="s">
        <v>110</v>
      </c>
      <c r="H303" s="20" t="s">
        <v>6</v>
      </c>
    </row>
    <row r="304" spans="1:8" ht="38.25" x14ac:dyDescent="0.25">
      <c r="A304" s="16" t="s">
        <v>1749</v>
      </c>
      <c r="B304" s="36">
        <v>19665.044330000001</v>
      </c>
      <c r="C304" s="36">
        <v>0</v>
      </c>
      <c r="D304" s="36">
        <v>1.5</v>
      </c>
      <c r="E304" s="36">
        <v>0</v>
      </c>
      <c r="F304" s="16" t="s">
        <v>1750</v>
      </c>
      <c r="G304" s="16" t="s">
        <v>111</v>
      </c>
      <c r="H304" s="20" t="s">
        <v>8</v>
      </c>
    </row>
    <row r="305" spans="1:8" ht="25.5" x14ac:dyDescent="0.25">
      <c r="A305" s="16" t="s">
        <v>1433</v>
      </c>
      <c r="B305" s="36">
        <v>19590.079760000001</v>
      </c>
      <c r="C305" s="36">
        <v>0</v>
      </c>
      <c r="D305" s="36">
        <v>1.4166666666666667</v>
      </c>
      <c r="E305" s="36">
        <v>0</v>
      </c>
      <c r="F305" s="16" t="s">
        <v>1434</v>
      </c>
      <c r="G305" s="16" t="s">
        <v>111</v>
      </c>
      <c r="H305" s="20" t="s">
        <v>2</v>
      </c>
    </row>
    <row r="306" spans="1:8" ht="25.5" x14ac:dyDescent="0.25">
      <c r="A306" s="16" t="s">
        <v>7</v>
      </c>
      <c r="B306" s="36">
        <v>19520.39241</v>
      </c>
      <c r="C306" s="36">
        <v>22014.571319999999</v>
      </c>
      <c r="D306" s="36">
        <v>93.333333333333329</v>
      </c>
      <c r="E306" s="36">
        <v>79.083333333333329</v>
      </c>
      <c r="F306" s="16" t="s">
        <v>687</v>
      </c>
      <c r="G306" s="16" t="s">
        <v>111</v>
      </c>
      <c r="H306" s="20" t="s">
        <v>2</v>
      </c>
    </row>
    <row r="307" spans="1:8" x14ac:dyDescent="0.25">
      <c r="A307" s="16" t="s">
        <v>162</v>
      </c>
      <c r="B307" s="36">
        <v>19225.774280000001</v>
      </c>
      <c r="C307" s="36">
        <v>11724.49286</v>
      </c>
      <c r="D307" s="36">
        <v>20.083333333333332</v>
      </c>
      <c r="E307" s="36">
        <v>74.583333333333329</v>
      </c>
      <c r="F307" s="16" t="s">
        <v>163</v>
      </c>
      <c r="G307" s="16" t="s">
        <v>110</v>
      </c>
      <c r="H307" s="20" t="s">
        <v>189</v>
      </c>
    </row>
    <row r="308" spans="1:8" x14ac:dyDescent="0.25">
      <c r="A308" s="16" t="s">
        <v>537</v>
      </c>
      <c r="B308" s="36">
        <v>19022.188399999999</v>
      </c>
      <c r="C308" s="36">
        <v>133421.24359999999</v>
      </c>
      <c r="D308" s="36">
        <v>263.58333333333331</v>
      </c>
      <c r="E308" s="36">
        <v>2083.9166666666665</v>
      </c>
      <c r="F308" s="16" t="s">
        <v>538</v>
      </c>
      <c r="G308" s="16" t="s">
        <v>111</v>
      </c>
      <c r="H308" s="20" t="s">
        <v>189</v>
      </c>
    </row>
    <row r="309" spans="1:8" ht="25.5" x14ac:dyDescent="0.25">
      <c r="A309" s="16" t="s">
        <v>1660</v>
      </c>
      <c r="B309" s="36">
        <v>18861.802240000001</v>
      </c>
      <c r="C309" s="36">
        <v>0</v>
      </c>
      <c r="D309" s="36">
        <v>2.4166666666666665</v>
      </c>
      <c r="E309" s="36">
        <v>0</v>
      </c>
      <c r="F309" s="16" t="s">
        <v>1661</v>
      </c>
      <c r="G309" s="16" t="s">
        <v>110</v>
      </c>
      <c r="H309" s="20" t="s">
        <v>54</v>
      </c>
    </row>
    <row r="310" spans="1:8" ht="25.5" x14ac:dyDescent="0.25">
      <c r="A310" s="16" t="s">
        <v>746</v>
      </c>
      <c r="B310" s="36">
        <v>18619.563200000001</v>
      </c>
      <c r="C310" s="36">
        <v>7799.6652800000002</v>
      </c>
      <c r="D310" s="36">
        <v>16.333333333333332</v>
      </c>
      <c r="E310" s="36">
        <v>11.583333333333332</v>
      </c>
      <c r="F310" s="16" t="s">
        <v>747</v>
      </c>
      <c r="G310" s="16" t="s">
        <v>110</v>
      </c>
      <c r="H310" s="20" t="s">
        <v>2</v>
      </c>
    </row>
    <row r="311" spans="1:8" x14ac:dyDescent="0.25">
      <c r="A311" s="16" t="s">
        <v>392</v>
      </c>
      <c r="B311" s="36">
        <v>18310.548869999999</v>
      </c>
      <c r="C311" s="36">
        <v>220320.40278999999</v>
      </c>
      <c r="D311" s="36">
        <v>105.08333333333331</v>
      </c>
      <c r="E311" s="36">
        <v>1727.333333333333</v>
      </c>
      <c r="F311" s="16" t="s">
        <v>393</v>
      </c>
      <c r="G311" s="16" t="s">
        <v>111</v>
      </c>
      <c r="H311" s="20" t="s">
        <v>189</v>
      </c>
    </row>
    <row r="312" spans="1:8" x14ac:dyDescent="0.25">
      <c r="A312" s="16" t="s">
        <v>382</v>
      </c>
      <c r="B312" s="36">
        <v>18244.537840000001</v>
      </c>
      <c r="C312" s="36">
        <v>248430.38247000001</v>
      </c>
      <c r="D312" s="36">
        <v>607.91666666666663</v>
      </c>
      <c r="E312" s="36">
        <v>2238.75</v>
      </c>
      <c r="F312" s="16" t="s">
        <v>383</v>
      </c>
      <c r="G312" s="16" t="s">
        <v>111</v>
      </c>
      <c r="H312" s="20" t="s">
        <v>189</v>
      </c>
    </row>
    <row r="313" spans="1:8" ht="38.25" x14ac:dyDescent="0.25">
      <c r="A313" s="16" t="s">
        <v>1768</v>
      </c>
      <c r="B313" s="36">
        <v>17966.210159999999</v>
      </c>
      <c r="C313" s="36">
        <v>0</v>
      </c>
      <c r="D313" s="36">
        <v>1.3333333333333335</v>
      </c>
      <c r="E313" s="36">
        <v>0</v>
      </c>
      <c r="F313" s="16" t="s">
        <v>1769</v>
      </c>
      <c r="G313" s="16" t="s">
        <v>110</v>
      </c>
      <c r="H313" s="20" t="s">
        <v>8</v>
      </c>
    </row>
    <row r="314" spans="1:8" ht="25.5" x14ac:dyDescent="0.25">
      <c r="A314" s="16" t="s">
        <v>91</v>
      </c>
      <c r="B314" s="36">
        <v>17930.308150000001</v>
      </c>
      <c r="C314" s="36">
        <v>32298.257099999999</v>
      </c>
      <c r="D314" s="36">
        <v>28.833333333333336</v>
      </c>
      <c r="E314" s="36">
        <v>20.166666666666664</v>
      </c>
      <c r="F314" s="16" t="s">
        <v>722</v>
      </c>
      <c r="G314" s="16" t="s">
        <v>111</v>
      </c>
      <c r="H314" s="20" t="s">
        <v>8</v>
      </c>
    </row>
    <row r="315" spans="1:8" x14ac:dyDescent="0.25">
      <c r="A315" s="16" t="s">
        <v>1031</v>
      </c>
      <c r="B315" s="36">
        <v>17764.823509999998</v>
      </c>
      <c r="C315" s="36">
        <v>29724.199700000001</v>
      </c>
      <c r="D315" s="36">
        <v>136.66666666666666</v>
      </c>
      <c r="E315" s="36">
        <v>82.833333333333329</v>
      </c>
      <c r="F315" s="16" t="s">
        <v>1032</v>
      </c>
      <c r="G315" s="16" t="s">
        <v>110</v>
      </c>
      <c r="H315" s="20" t="s">
        <v>189</v>
      </c>
    </row>
    <row r="316" spans="1:8" x14ac:dyDescent="0.25">
      <c r="A316" s="16" t="s">
        <v>2159</v>
      </c>
      <c r="B316" s="36">
        <v>17706.057420000001</v>
      </c>
      <c r="C316" s="36">
        <v>0</v>
      </c>
      <c r="D316" s="36">
        <v>181.16666666666666</v>
      </c>
      <c r="E316" s="36">
        <v>0</v>
      </c>
      <c r="F316" s="16" t="s">
        <v>2160</v>
      </c>
      <c r="G316" s="16" t="s">
        <v>111</v>
      </c>
      <c r="H316" s="20" t="s">
        <v>189</v>
      </c>
    </row>
    <row r="317" spans="1:8" x14ac:dyDescent="0.25">
      <c r="A317" s="16" t="s">
        <v>1035</v>
      </c>
      <c r="B317" s="36">
        <v>17119.826980000002</v>
      </c>
      <c r="C317" s="36">
        <v>63546.518369999998</v>
      </c>
      <c r="D317" s="36">
        <v>65.416666666666671</v>
      </c>
      <c r="E317" s="36">
        <v>75.083333333333329</v>
      </c>
      <c r="F317" s="16" t="s">
        <v>1036</v>
      </c>
      <c r="G317" s="16" t="s">
        <v>110</v>
      </c>
      <c r="H317" s="20" t="s">
        <v>189</v>
      </c>
    </row>
    <row r="318" spans="1:8" x14ac:dyDescent="0.25">
      <c r="A318" s="16" t="s">
        <v>1178</v>
      </c>
      <c r="B318" s="36">
        <v>17044.76586</v>
      </c>
      <c r="C318" s="36">
        <v>0</v>
      </c>
      <c r="D318" s="36">
        <v>10.25</v>
      </c>
      <c r="E318" s="36">
        <v>0</v>
      </c>
      <c r="F318" s="16" t="s">
        <v>1179</v>
      </c>
      <c r="G318" s="16" t="s">
        <v>110</v>
      </c>
      <c r="H318" s="20" t="s">
        <v>4</v>
      </c>
    </row>
    <row r="319" spans="1:8" ht="25.5" x14ac:dyDescent="0.25">
      <c r="A319" s="16" t="s">
        <v>522</v>
      </c>
      <c r="B319" s="36">
        <v>16868.612059999999</v>
      </c>
      <c r="C319" s="36">
        <v>2253.3327199999999</v>
      </c>
      <c r="D319" s="36">
        <v>79.083333333333329</v>
      </c>
      <c r="E319" s="36">
        <v>16.916666666666668</v>
      </c>
      <c r="F319" s="16" t="s">
        <v>1233</v>
      </c>
      <c r="G319" s="16" t="s">
        <v>110</v>
      </c>
      <c r="H319" s="20" t="s">
        <v>4</v>
      </c>
    </row>
    <row r="320" spans="1:8" ht="25.5" x14ac:dyDescent="0.25">
      <c r="A320" s="16" t="s">
        <v>776</v>
      </c>
      <c r="B320" s="36">
        <v>16668.477470000002</v>
      </c>
      <c r="C320" s="36">
        <v>22662.42943</v>
      </c>
      <c r="D320" s="36">
        <v>1.75</v>
      </c>
      <c r="E320" s="36">
        <v>3.8333333333333335</v>
      </c>
      <c r="F320" s="16" t="s">
        <v>777</v>
      </c>
      <c r="G320" s="16" t="s">
        <v>110</v>
      </c>
      <c r="H320" s="20" t="s">
        <v>5</v>
      </c>
    </row>
    <row r="321" spans="1:8" ht="25.5" x14ac:dyDescent="0.25">
      <c r="A321" s="16" t="s">
        <v>264</v>
      </c>
      <c r="B321" s="36">
        <v>16438.507570000002</v>
      </c>
      <c r="C321" s="36">
        <v>11523.21646</v>
      </c>
      <c r="D321" s="36">
        <v>6641.8333333333321</v>
      </c>
      <c r="E321" s="36">
        <v>6268.25</v>
      </c>
      <c r="F321" s="16" t="s">
        <v>992</v>
      </c>
      <c r="G321" s="16" t="s">
        <v>111</v>
      </c>
      <c r="H321" s="20" t="s">
        <v>189</v>
      </c>
    </row>
    <row r="322" spans="1:8" ht="25.5" x14ac:dyDescent="0.25">
      <c r="A322" s="16" t="s">
        <v>1569</v>
      </c>
      <c r="B322" s="36">
        <v>16285.646930000001</v>
      </c>
      <c r="C322" s="36">
        <v>0</v>
      </c>
      <c r="D322" s="36">
        <v>4.166666666666667</v>
      </c>
      <c r="E322" s="36">
        <v>0</v>
      </c>
      <c r="F322" s="16" t="s">
        <v>1570</v>
      </c>
      <c r="G322" s="16" t="s">
        <v>111</v>
      </c>
      <c r="H322" s="20" t="s">
        <v>2</v>
      </c>
    </row>
    <row r="323" spans="1:8" ht="25.5" x14ac:dyDescent="0.25">
      <c r="A323" s="16" t="s">
        <v>1803</v>
      </c>
      <c r="B323" s="36">
        <v>16113.84542</v>
      </c>
      <c r="C323" s="36">
        <v>0</v>
      </c>
      <c r="D323" s="36">
        <v>1.3333333333333335</v>
      </c>
      <c r="E323" s="36">
        <v>0</v>
      </c>
      <c r="F323" s="16" t="s">
        <v>1804</v>
      </c>
      <c r="G323" s="16" t="s">
        <v>110</v>
      </c>
      <c r="H323" s="20" t="s">
        <v>5</v>
      </c>
    </row>
    <row r="324" spans="1:8" ht="38.25" x14ac:dyDescent="0.25">
      <c r="A324" s="16" t="s">
        <v>2314</v>
      </c>
      <c r="B324" s="36">
        <v>15958.92344</v>
      </c>
      <c r="C324" s="36">
        <v>0</v>
      </c>
      <c r="D324" s="36">
        <v>0.33333333333333337</v>
      </c>
      <c r="E324" s="36">
        <v>0</v>
      </c>
      <c r="F324" s="16" t="s">
        <v>2315</v>
      </c>
      <c r="G324" s="16" t="s">
        <v>110</v>
      </c>
      <c r="H324" s="20" t="s">
        <v>189</v>
      </c>
    </row>
    <row r="325" spans="1:8" ht="25.5" x14ac:dyDescent="0.25">
      <c r="A325" s="16" t="s">
        <v>230</v>
      </c>
      <c r="B325" s="36">
        <v>15942.409900000001</v>
      </c>
      <c r="C325" s="36">
        <v>7836.5438999999997</v>
      </c>
      <c r="D325" s="36">
        <v>29.416666666666668</v>
      </c>
      <c r="E325" s="36">
        <v>14.166666666666668</v>
      </c>
      <c r="F325" s="16" t="s">
        <v>104</v>
      </c>
      <c r="G325" s="16" t="s">
        <v>111</v>
      </c>
      <c r="H325" s="20" t="s">
        <v>6</v>
      </c>
    </row>
    <row r="326" spans="1:8" ht="25.5" x14ac:dyDescent="0.25">
      <c r="A326" s="16" t="s">
        <v>853</v>
      </c>
      <c r="B326" s="36">
        <v>15660.0357</v>
      </c>
      <c r="C326" s="36">
        <v>0.58379000000000003</v>
      </c>
      <c r="D326" s="36">
        <v>2.75</v>
      </c>
      <c r="E326" s="36">
        <v>0.33333333333333337</v>
      </c>
      <c r="F326" s="16" t="s">
        <v>854</v>
      </c>
      <c r="G326" s="16" t="s">
        <v>111</v>
      </c>
      <c r="H326" s="20" t="s">
        <v>5</v>
      </c>
    </row>
    <row r="327" spans="1:8" ht="25.5" x14ac:dyDescent="0.25">
      <c r="A327" s="16" t="s">
        <v>324</v>
      </c>
      <c r="B327" s="36">
        <v>15553.944519999999</v>
      </c>
      <c r="C327" s="36">
        <v>48945.815719999999</v>
      </c>
      <c r="D327" s="36">
        <v>20</v>
      </c>
      <c r="E327" s="36">
        <v>89.833333333333329</v>
      </c>
      <c r="F327" s="16" t="s">
        <v>431</v>
      </c>
      <c r="G327" s="16" t="s">
        <v>111</v>
      </c>
      <c r="H327" s="20" t="s">
        <v>4</v>
      </c>
    </row>
    <row r="328" spans="1:8" ht="38.25" x14ac:dyDescent="0.25">
      <c r="A328" s="16" t="s">
        <v>1662</v>
      </c>
      <c r="B328" s="36">
        <v>15482.67353</v>
      </c>
      <c r="C328" s="36">
        <v>0</v>
      </c>
      <c r="D328" s="36">
        <v>2.3333333333333335</v>
      </c>
      <c r="E328" s="36">
        <v>0</v>
      </c>
      <c r="F328" s="16" t="s">
        <v>1663</v>
      </c>
      <c r="G328" s="16" t="s">
        <v>110</v>
      </c>
      <c r="H328" s="20" t="s">
        <v>5</v>
      </c>
    </row>
    <row r="329" spans="1:8" ht="38.25" x14ac:dyDescent="0.25">
      <c r="A329" s="16" t="s">
        <v>1693</v>
      </c>
      <c r="B329" s="36">
        <v>15382.655419999999</v>
      </c>
      <c r="C329" s="36">
        <v>0</v>
      </c>
      <c r="D329" s="36">
        <v>1.9166666666666667</v>
      </c>
      <c r="E329" s="36">
        <v>0</v>
      </c>
      <c r="F329" s="16" t="s">
        <v>1694</v>
      </c>
      <c r="G329" s="16" t="s">
        <v>110</v>
      </c>
      <c r="H329" s="20" t="s">
        <v>2</v>
      </c>
    </row>
    <row r="330" spans="1:8" ht="25.5" x14ac:dyDescent="0.25">
      <c r="A330" s="16" t="s">
        <v>1787</v>
      </c>
      <c r="B330" s="36">
        <v>15275.23625</v>
      </c>
      <c r="C330" s="36">
        <v>0</v>
      </c>
      <c r="D330" s="36">
        <v>1.1666666666666667</v>
      </c>
      <c r="E330" s="36">
        <v>0</v>
      </c>
      <c r="F330" s="16" t="s">
        <v>1788</v>
      </c>
      <c r="G330" s="16" t="s">
        <v>110</v>
      </c>
      <c r="H330" s="20" t="s">
        <v>2</v>
      </c>
    </row>
    <row r="331" spans="1:8" x14ac:dyDescent="0.25">
      <c r="A331" s="16" t="s">
        <v>530</v>
      </c>
      <c r="B331" s="36">
        <v>15137.98</v>
      </c>
      <c r="C331" s="36">
        <v>42600</v>
      </c>
      <c r="D331" s="36">
        <v>0.33333333333333337</v>
      </c>
      <c r="E331" s="36">
        <v>0.25</v>
      </c>
      <c r="F331" s="16" t="s">
        <v>531</v>
      </c>
      <c r="G331" s="16" t="s">
        <v>110</v>
      </c>
      <c r="H331" s="20" t="s">
        <v>6</v>
      </c>
    </row>
    <row r="332" spans="1:8" x14ac:dyDescent="0.25">
      <c r="A332" s="16" t="s">
        <v>400</v>
      </c>
      <c r="B332" s="36">
        <v>14935.115159999999</v>
      </c>
      <c r="C332" s="36">
        <v>144.92431999999999</v>
      </c>
      <c r="D332" s="36">
        <v>591.33333333333337</v>
      </c>
      <c r="E332" s="36">
        <v>0.66666666666666674</v>
      </c>
      <c r="F332" s="16" t="s">
        <v>401</v>
      </c>
      <c r="G332" s="16" t="s">
        <v>110</v>
      </c>
      <c r="H332" s="20" t="s">
        <v>189</v>
      </c>
    </row>
    <row r="333" spans="1:8" x14ac:dyDescent="0.25">
      <c r="A333" s="16" t="s">
        <v>2360</v>
      </c>
      <c r="B333" s="36">
        <v>14700</v>
      </c>
      <c r="C333" s="36">
        <v>0</v>
      </c>
      <c r="D333" s="36">
        <v>8.3333333333333343E-2</v>
      </c>
      <c r="E333" s="36">
        <v>0</v>
      </c>
      <c r="F333" s="16" t="s">
        <v>2361</v>
      </c>
      <c r="G333" s="16" t="s">
        <v>110</v>
      </c>
      <c r="H333" s="20" t="s">
        <v>6</v>
      </c>
    </row>
    <row r="334" spans="1:8" ht="25.5" x14ac:dyDescent="0.25">
      <c r="A334" s="16" t="s">
        <v>266</v>
      </c>
      <c r="B334" s="36">
        <v>14563.73101</v>
      </c>
      <c r="C334" s="36">
        <v>4533.1843099999996</v>
      </c>
      <c r="D334" s="36">
        <v>2428.1666666666665</v>
      </c>
      <c r="E334" s="36">
        <v>1551.8333333333333</v>
      </c>
      <c r="F334" s="16" t="s">
        <v>1008</v>
      </c>
      <c r="G334" s="16" t="s">
        <v>111</v>
      </c>
      <c r="H334" s="20" t="s">
        <v>189</v>
      </c>
    </row>
    <row r="335" spans="1:8" x14ac:dyDescent="0.25">
      <c r="A335" s="16" t="s">
        <v>2105</v>
      </c>
      <c r="B335" s="36">
        <v>14500</v>
      </c>
      <c r="C335" s="36">
        <v>0</v>
      </c>
      <c r="D335" s="36">
        <v>8.3333333333333343E-2</v>
      </c>
      <c r="E335" s="36">
        <v>0</v>
      </c>
      <c r="F335" s="16" t="s">
        <v>2106</v>
      </c>
      <c r="G335" s="16" t="s">
        <v>110</v>
      </c>
      <c r="H335" s="20" t="s">
        <v>8</v>
      </c>
    </row>
    <row r="336" spans="1:8" ht="25.5" x14ac:dyDescent="0.25">
      <c r="A336" s="16" t="s">
        <v>1630</v>
      </c>
      <c r="B336" s="36">
        <v>14397.67974</v>
      </c>
      <c r="C336" s="36">
        <v>0</v>
      </c>
      <c r="D336" s="36">
        <v>1.75</v>
      </c>
      <c r="E336" s="36">
        <v>0</v>
      </c>
      <c r="F336" s="16" t="s">
        <v>1631</v>
      </c>
      <c r="G336" s="16" t="s">
        <v>110</v>
      </c>
      <c r="H336" s="20" t="s">
        <v>5</v>
      </c>
    </row>
    <row r="337" spans="1:8" x14ac:dyDescent="0.25">
      <c r="A337" s="16" t="s">
        <v>2166</v>
      </c>
      <c r="B337" s="36">
        <v>14314.507670000001</v>
      </c>
      <c r="C337" s="36">
        <v>0</v>
      </c>
      <c r="D337" s="36">
        <v>74.083333333333329</v>
      </c>
      <c r="E337" s="36">
        <v>0</v>
      </c>
      <c r="F337" s="16" t="s">
        <v>2167</v>
      </c>
      <c r="G337" s="16" t="s">
        <v>63</v>
      </c>
      <c r="H337" s="20" t="s">
        <v>189</v>
      </c>
    </row>
    <row r="338" spans="1:8" ht="25.5" x14ac:dyDescent="0.25">
      <c r="A338" s="16" t="s">
        <v>1575</v>
      </c>
      <c r="B338" s="36">
        <v>14186.145189999999</v>
      </c>
      <c r="C338" s="36">
        <v>0</v>
      </c>
      <c r="D338" s="36">
        <v>4</v>
      </c>
      <c r="E338" s="36">
        <v>0</v>
      </c>
      <c r="F338" s="16" t="s">
        <v>1576</v>
      </c>
      <c r="G338" s="16" t="s">
        <v>110</v>
      </c>
      <c r="H338" s="20" t="s">
        <v>5</v>
      </c>
    </row>
    <row r="339" spans="1:8" ht="38.25" x14ac:dyDescent="0.25">
      <c r="A339" s="16" t="s">
        <v>168</v>
      </c>
      <c r="B339" s="36">
        <v>14166.76233</v>
      </c>
      <c r="C339" s="36">
        <v>20152.91491</v>
      </c>
      <c r="D339" s="36">
        <v>60.166666666666664</v>
      </c>
      <c r="E339" s="36">
        <v>80.583333333333329</v>
      </c>
      <c r="F339" s="16" t="s">
        <v>1033</v>
      </c>
      <c r="G339" s="16" t="s">
        <v>111</v>
      </c>
      <c r="H339" s="20" t="s">
        <v>189</v>
      </c>
    </row>
    <row r="340" spans="1:8" ht="25.5" x14ac:dyDescent="0.25">
      <c r="A340" s="16" t="s">
        <v>1823</v>
      </c>
      <c r="B340" s="36">
        <v>13821.198109999999</v>
      </c>
      <c r="C340" s="36">
        <v>0</v>
      </c>
      <c r="D340" s="36">
        <v>1</v>
      </c>
      <c r="E340" s="36">
        <v>0</v>
      </c>
      <c r="F340" s="16" t="s">
        <v>1292</v>
      </c>
      <c r="G340" s="16" t="s">
        <v>110</v>
      </c>
      <c r="H340" s="20" t="s">
        <v>4</v>
      </c>
    </row>
    <row r="341" spans="1:8" ht="25.5" x14ac:dyDescent="0.25">
      <c r="A341" s="16" t="s">
        <v>1910</v>
      </c>
      <c r="B341" s="36">
        <v>13510.00238</v>
      </c>
      <c r="C341" s="36">
        <v>0</v>
      </c>
      <c r="D341" s="36">
        <v>5.666666666666667</v>
      </c>
      <c r="E341" s="36">
        <v>0</v>
      </c>
      <c r="F341" s="16" t="s">
        <v>1911</v>
      </c>
      <c r="G341" s="16" t="s">
        <v>110</v>
      </c>
      <c r="H341" s="20" t="s">
        <v>5</v>
      </c>
    </row>
    <row r="342" spans="1:8" x14ac:dyDescent="0.25">
      <c r="A342" s="16" t="s">
        <v>1417</v>
      </c>
      <c r="B342" s="36">
        <v>13388.92476</v>
      </c>
      <c r="C342" s="36">
        <v>0</v>
      </c>
      <c r="D342" s="36">
        <v>12.166666666666666</v>
      </c>
      <c r="E342" s="36">
        <v>0</v>
      </c>
      <c r="F342" s="16" t="s">
        <v>1418</v>
      </c>
      <c r="G342" s="16" t="s">
        <v>110</v>
      </c>
      <c r="H342" s="20" t="s">
        <v>2</v>
      </c>
    </row>
    <row r="343" spans="1:8" ht="25.5" x14ac:dyDescent="0.25">
      <c r="A343" s="16" t="s">
        <v>1834</v>
      </c>
      <c r="B343" s="36">
        <v>13297.36088</v>
      </c>
      <c r="C343" s="36">
        <v>0</v>
      </c>
      <c r="D343" s="36">
        <v>1.8333333333333333</v>
      </c>
      <c r="E343" s="36">
        <v>0</v>
      </c>
      <c r="F343" s="16" t="s">
        <v>1835</v>
      </c>
      <c r="G343" s="16" t="s">
        <v>110</v>
      </c>
      <c r="H343" s="20" t="s">
        <v>5</v>
      </c>
    </row>
    <row r="344" spans="1:8" x14ac:dyDescent="0.25">
      <c r="A344" s="16" t="s">
        <v>1756</v>
      </c>
      <c r="B344" s="36">
        <v>13286.685390000001</v>
      </c>
      <c r="C344" s="36">
        <v>0</v>
      </c>
      <c r="D344" s="36">
        <v>1.4166666666666667</v>
      </c>
      <c r="E344" s="36">
        <v>0</v>
      </c>
      <c r="F344" s="16" t="s">
        <v>1757</v>
      </c>
      <c r="G344" s="16" t="s">
        <v>110</v>
      </c>
      <c r="H344" s="20" t="s">
        <v>5</v>
      </c>
    </row>
    <row r="345" spans="1:8" x14ac:dyDescent="0.25">
      <c r="A345" s="16" t="s">
        <v>899</v>
      </c>
      <c r="B345" s="36">
        <v>13266.95674</v>
      </c>
      <c r="C345" s="36">
        <v>1089.42839</v>
      </c>
      <c r="D345" s="36">
        <v>1</v>
      </c>
      <c r="E345" s="36">
        <v>8.3333333333333343E-2</v>
      </c>
      <c r="F345" s="16" t="s">
        <v>900</v>
      </c>
      <c r="G345" s="16" t="s">
        <v>110</v>
      </c>
      <c r="H345" s="20" t="s">
        <v>4</v>
      </c>
    </row>
    <row r="346" spans="1:8" ht="25.5" x14ac:dyDescent="0.25">
      <c r="A346" s="16" t="s">
        <v>1821</v>
      </c>
      <c r="B346" s="36">
        <v>13131.908729999999</v>
      </c>
      <c r="C346" s="36">
        <v>0</v>
      </c>
      <c r="D346" s="36">
        <v>1</v>
      </c>
      <c r="E346" s="36">
        <v>0</v>
      </c>
      <c r="F346" s="16" t="s">
        <v>1822</v>
      </c>
      <c r="G346" s="16" t="s">
        <v>110</v>
      </c>
      <c r="H346" s="20" t="s">
        <v>4</v>
      </c>
    </row>
    <row r="347" spans="1:8" ht="25.5" x14ac:dyDescent="0.25">
      <c r="A347" s="16" t="s">
        <v>810</v>
      </c>
      <c r="B347" s="36">
        <v>12984.21696</v>
      </c>
      <c r="C347" s="36">
        <v>835.97188000000006</v>
      </c>
      <c r="D347" s="36">
        <v>11.166666666666666</v>
      </c>
      <c r="E347" s="36">
        <v>1.3333333333333335</v>
      </c>
      <c r="F347" s="16" t="s">
        <v>811</v>
      </c>
      <c r="G347" s="16" t="s">
        <v>110</v>
      </c>
      <c r="H347" s="20" t="s">
        <v>2</v>
      </c>
    </row>
    <row r="348" spans="1:8" ht="38.25" x14ac:dyDescent="0.25">
      <c r="A348" s="16" t="s">
        <v>48</v>
      </c>
      <c r="B348" s="36">
        <v>12773.22992</v>
      </c>
      <c r="C348" s="36">
        <v>10376.924010000001</v>
      </c>
      <c r="D348" s="36">
        <v>8.0833333333333339</v>
      </c>
      <c r="E348" s="36">
        <v>12.333333333333332</v>
      </c>
      <c r="F348" s="16" t="s">
        <v>1477</v>
      </c>
      <c r="G348" s="16" t="s">
        <v>110</v>
      </c>
      <c r="H348" s="20" t="s">
        <v>6</v>
      </c>
    </row>
    <row r="349" spans="1:8" x14ac:dyDescent="0.25">
      <c r="A349" s="16" t="s">
        <v>2191</v>
      </c>
      <c r="B349" s="36">
        <v>12767.186229999999</v>
      </c>
      <c r="C349" s="36">
        <v>0</v>
      </c>
      <c r="D349" s="36">
        <v>13.166666666666668</v>
      </c>
      <c r="E349" s="36">
        <v>0</v>
      </c>
      <c r="F349" s="16" t="s">
        <v>2192</v>
      </c>
      <c r="G349" s="16" t="s">
        <v>110</v>
      </c>
      <c r="H349" s="20" t="s">
        <v>189</v>
      </c>
    </row>
    <row r="350" spans="1:8" x14ac:dyDescent="0.25">
      <c r="A350" s="16" t="s">
        <v>2163</v>
      </c>
      <c r="B350" s="36">
        <v>12606.03584</v>
      </c>
      <c r="C350" s="36">
        <v>0</v>
      </c>
      <c r="D350" s="36">
        <v>98.5</v>
      </c>
      <c r="E350" s="36">
        <v>0</v>
      </c>
      <c r="F350" s="16" t="s">
        <v>2164</v>
      </c>
      <c r="G350" s="16" t="s">
        <v>63</v>
      </c>
      <c r="H350" s="20" t="s">
        <v>189</v>
      </c>
    </row>
    <row r="351" spans="1:8" ht="38.25" x14ac:dyDescent="0.25">
      <c r="A351" s="16" t="s">
        <v>1766</v>
      </c>
      <c r="B351" s="36">
        <v>12541.187519999999</v>
      </c>
      <c r="C351" s="36">
        <v>0</v>
      </c>
      <c r="D351" s="36">
        <v>1.3333333333333335</v>
      </c>
      <c r="E351" s="36">
        <v>0</v>
      </c>
      <c r="F351" s="16" t="s">
        <v>1767</v>
      </c>
      <c r="G351" s="16" t="s">
        <v>111</v>
      </c>
      <c r="H351" s="20" t="s">
        <v>8</v>
      </c>
    </row>
    <row r="352" spans="1:8" ht="25.5" x14ac:dyDescent="0.25">
      <c r="A352" s="16" t="s">
        <v>102</v>
      </c>
      <c r="B352" s="36">
        <v>12211.161749999999</v>
      </c>
      <c r="C352" s="36">
        <v>7914.9913399999996</v>
      </c>
      <c r="D352" s="36">
        <v>22.333333333333332</v>
      </c>
      <c r="E352" s="36">
        <v>50.25</v>
      </c>
      <c r="F352" s="16" t="s">
        <v>103</v>
      </c>
      <c r="G352" s="16" t="s">
        <v>111</v>
      </c>
      <c r="H352" s="20" t="s">
        <v>6</v>
      </c>
    </row>
    <row r="353" spans="1:8" x14ac:dyDescent="0.25">
      <c r="A353" s="16" t="s">
        <v>726</v>
      </c>
      <c r="B353" s="36">
        <v>11802.84223</v>
      </c>
      <c r="C353" s="36">
        <v>4381.8720800000001</v>
      </c>
      <c r="D353" s="36">
        <v>24.916666666666664</v>
      </c>
      <c r="E353" s="36">
        <v>18.583333333333332</v>
      </c>
      <c r="F353" s="16" t="s">
        <v>727</v>
      </c>
      <c r="G353" s="16" t="s">
        <v>110</v>
      </c>
      <c r="H353" s="20" t="s">
        <v>8</v>
      </c>
    </row>
    <row r="354" spans="1:8" ht="25.5" x14ac:dyDescent="0.25">
      <c r="A354" s="16" t="s">
        <v>1760</v>
      </c>
      <c r="B354" s="36">
        <v>11730.776830000001</v>
      </c>
      <c r="C354" s="36">
        <v>0</v>
      </c>
      <c r="D354" s="36">
        <v>3</v>
      </c>
      <c r="E354" s="36">
        <v>0</v>
      </c>
      <c r="F354" s="16" t="s">
        <v>1761</v>
      </c>
      <c r="G354" s="16" t="s">
        <v>110</v>
      </c>
      <c r="H354" s="20" t="s">
        <v>4</v>
      </c>
    </row>
    <row r="355" spans="1:8" x14ac:dyDescent="0.25">
      <c r="A355" s="16" t="s">
        <v>55</v>
      </c>
      <c r="B355" s="36">
        <v>11523.677</v>
      </c>
      <c r="C355" s="36">
        <v>2237.54448</v>
      </c>
      <c r="D355" s="36">
        <v>4.333333333333333</v>
      </c>
      <c r="E355" s="36">
        <v>0.66666666666666674</v>
      </c>
      <c r="F355" s="16" t="s">
        <v>56</v>
      </c>
      <c r="G355" s="16" t="s">
        <v>111</v>
      </c>
      <c r="H355" s="20" t="s">
        <v>5</v>
      </c>
    </row>
    <row r="356" spans="1:8" x14ac:dyDescent="0.25">
      <c r="A356" s="16" t="s">
        <v>1596</v>
      </c>
      <c r="B356" s="36">
        <v>11108.23106</v>
      </c>
      <c r="C356" s="36">
        <v>0</v>
      </c>
      <c r="D356" s="36">
        <v>3.5</v>
      </c>
      <c r="E356" s="36">
        <v>0</v>
      </c>
      <c r="F356" s="16" t="s">
        <v>1597</v>
      </c>
      <c r="G356" s="16" t="s">
        <v>110</v>
      </c>
      <c r="H356" s="20" t="s">
        <v>4</v>
      </c>
    </row>
    <row r="357" spans="1:8" ht="25.5" x14ac:dyDescent="0.25">
      <c r="A357" s="16" t="s">
        <v>1908</v>
      </c>
      <c r="B357" s="36">
        <v>11057.527050000001</v>
      </c>
      <c r="C357" s="36">
        <v>0</v>
      </c>
      <c r="D357" s="36">
        <v>0.5</v>
      </c>
      <c r="E357" s="36">
        <v>0</v>
      </c>
      <c r="F357" s="16" t="s">
        <v>1909</v>
      </c>
      <c r="G357" s="16" t="s">
        <v>110</v>
      </c>
      <c r="H357" s="20" t="s">
        <v>8</v>
      </c>
    </row>
    <row r="358" spans="1:8" ht="38.25" x14ac:dyDescent="0.25">
      <c r="A358" s="16" t="s">
        <v>1743</v>
      </c>
      <c r="B358" s="36">
        <v>10945.455959999999</v>
      </c>
      <c r="C358" s="36">
        <v>0</v>
      </c>
      <c r="D358" s="36">
        <v>1.4166666666666667</v>
      </c>
      <c r="E358" s="36">
        <v>0</v>
      </c>
      <c r="F358" s="16" t="s">
        <v>1744</v>
      </c>
      <c r="G358" s="16" t="s">
        <v>110</v>
      </c>
      <c r="H358" s="20" t="s">
        <v>5</v>
      </c>
    </row>
    <row r="359" spans="1:8" x14ac:dyDescent="0.25">
      <c r="A359" s="16" t="s">
        <v>484</v>
      </c>
      <c r="B359" s="36">
        <v>10777.384169999999</v>
      </c>
      <c r="C359" s="36">
        <v>1425.3606</v>
      </c>
      <c r="D359" s="36">
        <v>24.75</v>
      </c>
      <c r="E359" s="36">
        <v>6.916666666666667</v>
      </c>
      <c r="F359" s="16" t="s">
        <v>485</v>
      </c>
      <c r="G359" s="16" t="s">
        <v>111</v>
      </c>
      <c r="H359" s="20" t="s">
        <v>2</v>
      </c>
    </row>
    <row r="360" spans="1:8" x14ac:dyDescent="0.25">
      <c r="A360" s="16" t="s">
        <v>2161</v>
      </c>
      <c r="B360" s="36">
        <v>10724.071120000001</v>
      </c>
      <c r="C360" s="36">
        <v>0</v>
      </c>
      <c r="D360" s="36">
        <v>159.5</v>
      </c>
      <c r="E360" s="36">
        <v>0</v>
      </c>
      <c r="F360" s="16" t="s">
        <v>538</v>
      </c>
      <c r="G360" s="16" t="s">
        <v>63</v>
      </c>
      <c r="H360" s="20" t="s">
        <v>189</v>
      </c>
    </row>
    <row r="361" spans="1:8" ht="38.25" x14ac:dyDescent="0.25">
      <c r="A361" s="16" t="s">
        <v>241</v>
      </c>
      <c r="B361" s="36">
        <v>10599.88696</v>
      </c>
      <c r="C361" s="36">
        <v>31730.78584</v>
      </c>
      <c r="D361" s="36">
        <v>21.25</v>
      </c>
      <c r="E361" s="36">
        <v>58.583333333333336</v>
      </c>
      <c r="F361" s="16" t="s">
        <v>242</v>
      </c>
      <c r="G361" s="16" t="s">
        <v>111</v>
      </c>
      <c r="H361" s="20" t="s">
        <v>6</v>
      </c>
    </row>
    <row r="362" spans="1:8" x14ac:dyDescent="0.25">
      <c r="A362" s="16" t="s">
        <v>2162</v>
      </c>
      <c r="B362" s="36">
        <v>10558.73913</v>
      </c>
      <c r="C362" s="36">
        <v>0</v>
      </c>
      <c r="D362" s="36">
        <v>139.41666666666666</v>
      </c>
      <c r="E362" s="36">
        <v>0</v>
      </c>
      <c r="F362" s="16" t="s">
        <v>540</v>
      </c>
      <c r="G362" s="16" t="s">
        <v>63</v>
      </c>
      <c r="H362" s="20" t="s">
        <v>189</v>
      </c>
    </row>
    <row r="363" spans="1:8" ht="25.5" x14ac:dyDescent="0.25">
      <c r="A363" s="16" t="s">
        <v>869</v>
      </c>
      <c r="B363" s="36">
        <v>10382.49021</v>
      </c>
      <c r="C363" s="36">
        <v>136.35387</v>
      </c>
      <c r="D363" s="36">
        <v>0.83333333333333337</v>
      </c>
      <c r="E363" s="36">
        <v>0.25</v>
      </c>
      <c r="F363" s="16" t="s">
        <v>870</v>
      </c>
      <c r="G363" s="16" t="s">
        <v>110</v>
      </c>
      <c r="H363" s="20" t="s">
        <v>5</v>
      </c>
    </row>
    <row r="364" spans="1:8" ht="38.25" x14ac:dyDescent="0.25">
      <c r="A364" s="16" t="s">
        <v>10</v>
      </c>
      <c r="B364" s="36">
        <v>10224.598459999999</v>
      </c>
      <c r="C364" s="36">
        <v>43440.377410000001</v>
      </c>
      <c r="D364" s="36">
        <v>36.583333333333329</v>
      </c>
      <c r="E364" s="36">
        <v>145.16666666666666</v>
      </c>
      <c r="F364" s="16" t="s">
        <v>672</v>
      </c>
      <c r="G364" s="16" t="s">
        <v>111</v>
      </c>
      <c r="H364" s="20" t="s">
        <v>4</v>
      </c>
    </row>
    <row r="365" spans="1:8" ht="25.5" x14ac:dyDescent="0.25">
      <c r="A365" s="16" t="s">
        <v>1117</v>
      </c>
      <c r="B365" s="36">
        <v>9998.7101600000005</v>
      </c>
      <c r="C365" s="36">
        <v>12484.48926</v>
      </c>
      <c r="D365" s="36">
        <v>0.75</v>
      </c>
      <c r="E365" s="36">
        <v>1.0833333333333333</v>
      </c>
      <c r="F365" s="16" t="s">
        <v>1118</v>
      </c>
      <c r="G365" s="16" t="s">
        <v>111</v>
      </c>
      <c r="H365" s="20" t="s">
        <v>5</v>
      </c>
    </row>
    <row r="366" spans="1:8" ht="25.5" x14ac:dyDescent="0.25">
      <c r="A366" s="16" t="s">
        <v>816</v>
      </c>
      <c r="B366" s="36">
        <v>9949.0547399999996</v>
      </c>
      <c r="C366" s="36">
        <v>6119.4154900000003</v>
      </c>
      <c r="D366" s="36">
        <v>1.5833333333333335</v>
      </c>
      <c r="E366" s="36">
        <v>1.1666666666666667</v>
      </c>
      <c r="F366" s="16" t="s">
        <v>817</v>
      </c>
      <c r="G366" s="16" t="s">
        <v>111</v>
      </c>
      <c r="H366" s="20" t="s">
        <v>5</v>
      </c>
    </row>
    <row r="367" spans="1:8" x14ac:dyDescent="0.25">
      <c r="A367" s="16" t="s">
        <v>374</v>
      </c>
      <c r="B367" s="36">
        <v>9930.8958899999998</v>
      </c>
      <c r="C367" s="36">
        <v>8703.0585599999995</v>
      </c>
      <c r="D367" s="36">
        <v>3.166666666666667</v>
      </c>
      <c r="E367" s="36">
        <v>3.6666666666666665</v>
      </c>
      <c r="F367" s="16" t="s">
        <v>375</v>
      </c>
      <c r="G367" s="16" t="s">
        <v>110</v>
      </c>
      <c r="H367" s="20" t="s">
        <v>4</v>
      </c>
    </row>
    <row r="368" spans="1:8" ht="25.5" x14ac:dyDescent="0.25">
      <c r="A368" s="16" t="s">
        <v>1850</v>
      </c>
      <c r="B368" s="36">
        <v>9746.3030500000004</v>
      </c>
      <c r="C368" s="36">
        <v>0</v>
      </c>
      <c r="D368" s="36">
        <v>0.83333333333333337</v>
      </c>
      <c r="E368" s="36">
        <v>0</v>
      </c>
      <c r="F368" s="16" t="s">
        <v>1851</v>
      </c>
      <c r="G368" s="16" t="s">
        <v>110</v>
      </c>
      <c r="H368" s="20" t="s">
        <v>5</v>
      </c>
    </row>
    <row r="369" spans="1:8" ht="25.5" x14ac:dyDescent="0.25">
      <c r="A369" s="16" t="s">
        <v>287</v>
      </c>
      <c r="B369" s="36">
        <v>9597.3335599999991</v>
      </c>
      <c r="C369" s="36">
        <v>4693.4838900000004</v>
      </c>
      <c r="D369" s="36">
        <v>5.5</v>
      </c>
      <c r="E369" s="36">
        <v>11.333333333333332</v>
      </c>
      <c r="F369" s="16" t="s">
        <v>1054</v>
      </c>
      <c r="G369" s="16" t="s">
        <v>110</v>
      </c>
      <c r="H369" s="20" t="s">
        <v>189</v>
      </c>
    </row>
    <row r="370" spans="1:8" x14ac:dyDescent="0.25">
      <c r="A370" s="16" t="s">
        <v>288</v>
      </c>
      <c r="B370" s="36">
        <v>9591.2301000000007</v>
      </c>
      <c r="C370" s="36">
        <v>9994.3282500000005</v>
      </c>
      <c r="D370" s="36">
        <v>1199</v>
      </c>
      <c r="E370" s="36">
        <v>2322.75</v>
      </c>
      <c r="F370" s="16" t="s">
        <v>289</v>
      </c>
      <c r="G370" s="16" t="s">
        <v>111</v>
      </c>
      <c r="H370" s="20" t="s">
        <v>189</v>
      </c>
    </row>
    <row r="371" spans="1:8" x14ac:dyDescent="0.25">
      <c r="A371" s="16" t="s">
        <v>1421</v>
      </c>
      <c r="B371" s="36">
        <v>9367.4328700000005</v>
      </c>
      <c r="C371" s="36">
        <v>0</v>
      </c>
      <c r="D371" s="36">
        <v>0.75</v>
      </c>
      <c r="E371" s="36">
        <v>0</v>
      </c>
      <c r="F371" s="16" t="s">
        <v>1422</v>
      </c>
      <c r="G371" s="16" t="s">
        <v>110</v>
      </c>
      <c r="H371" s="20" t="s">
        <v>4</v>
      </c>
    </row>
    <row r="372" spans="1:8" ht="38.25" x14ac:dyDescent="0.25">
      <c r="A372" s="16" t="s">
        <v>488</v>
      </c>
      <c r="B372" s="36">
        <v>9100.5075400000005</v>
      </c>
      <c r="C372" s="36">
        <v>262.88216999999997</v>
      </c>
      <c r="D372" s="36">
        <v>14.166666666666668</v>
      </c>
      <c r="E372" s="36">
        <v>1.9166666666666667</v>
      </c>
      <c r="F372" s="16" t="s">
        <v>1388</v>
      </c>
      <c r="G372" s="16" t="s">
        <v>111</v>
      </c>
      <c r="H372" s="20" t="s">
        <v>6</v>
      </c>
    </row>
    <row r="373" spans="1:8" ht="25.5" x14ac:dyDescent="0.25">
      <c r="A373" s="16" t="s">
        <v>1725</v>
      </c>
      <c r="B373" s="36">
        <v>8683.2002400000001</v>
      </c>
      <c r="C373" s="36">
        <v>0</v>
      </c>
      <c r="D373" s="36">
        <v>1.8333333333333333</v>
      </c>
      <c r="E373" s="36">
        <v>0</v>
      </c>
      <c r="F373" s="16" t="s">
        <v>1726</v>
      </c>
      <c r="G373" s="16" t="s">
        <v>110</v>
      </c>
      <c r="H373" s="20" t="s">
        <v>2</v>
      </c>
    </row>
    <row r="374" spans="1:8" x14ac:dyDescent="0.25">
      <c r="A374" s="16" t="s">
        <v>1703</v>
      </c>
      <c r="B374" s="36">
        <v>8614.1113600000008</v>
      </c>
      <c r="C374" s="36">
        <v>0</v>
      </c>
      <c r="D374" s="36">
        <v>2.0833333333333335</v>
      </c>
      <c r="E374" s="36">
        <v>0</v>
      </c>
      <c r="F374" s="16" t="s">
        <v>1704</v>
      </c>
      <c r="G374" s="16" t="s">
        <v>110</v>
      </c>
      <c r="H374" s="20" t="s">
        <v>8</v>
      </c>
    </row>
    <row r="375" spans="1:8" x14ac:dyDescent="0.25">
      <c r="A375" s="16" t="s">
        <v>329</v>
      </c>
      <c r="B375" s="36">
        <v>8611.0013299999991</v>
      </c>
      <c r="C375" s="36">
        <v>31946.50819</v>
      </c>
      <c r="D375" s="36">
        <v>28.583333333333336</v>
      </c>
      <c r="E375" s="36">
        <v>43.25</v>
      </c>
      <c r="F375" s="16" t="s">
        <v>330</v>
      </c>
      <c r="G375" s="16" t="s">
        <v>111</v>
      </c>
      <c r="H375" s="20" t="s">
        <v>4</v>
      </c>
    </row>
    <row r="376" spans="1:8" ht="25.5" x14ac:dyDescent="0.25">
      <c r="A376" s="16" t="s">
        <v>1335</v>
      </c>
      <c r="B376" s="36">
        <v>8592.6918600000008</v>
      </c>
      <c r="C376" s="36">
        <v>0</v>
      </c>
      <c r="D376" s="36">
        <v>20.25</v>
      </c>
      <c r="E376" s="36">
        <v>0</v>
      </c>
      <c r="F376" s="16" t="s">
        <v>1336</v>
      </c>
      <c r="G376" s="16" t="s">
        <v>110</v>
      </c>
      <c r="H376" s="20" t="s">
        <v>4</v>
      </c>
    </row>
    <row r="377" spans="1:8" ht="25.5" x14ac:dyDescent="0.25">
      <c r="A377" s="16" t="s">
        <v>767</v>
      </c>
      <c r="B377" s="36">
        <v>8444.5030999999999</v>
      </c>
      <c r="C377" s="36">
        <v>648.08898999999997</v>
      </c>
      <c r="D377" s="36">
        <v>43.25</v>
      </c>
      <c r="E377" s="36">
        <v>5.3333333333333339</v>
      </c>
      <c r="F377" s="16" t="s">
        <v>1275</v>
      </c>
      <c r="G377" s="16" t="s">
        <v>110</v>
      </c>
      <c r="H377" s="20" t="s">
        <v>4</v>
      </c>
    </row>
    <row r="378" spans="1:8" ht="38.25" x14ac:dyDescent="0.25">
      <c r="A378" s="16" t="s">
        <v>166</v>
      </c>
      <c r="B378" s="36">
        <v>8258.6123399999997</v>
      </c>
      <c r="C378" s="36">
        <v>13917.80863</v>
      </c>
      <c r="D378" s="36">
        <v>94.166666666666657</v>
      </c>
      <c r="E378" s="36">
        <v>74.583333333333329</v>
      </c>
      <c r="F378" s="16" t="s">
        <v>1034</v>
      </c>
      <c r="G378" s="16" t="s">
        <v>111</v>
      </c>
      <c r="H378" s="20" t="s">
        <v>189</v>
      </c>
    </row>
    <row r="379" spans="1:8" x14ac:dyDescent="0.25">
      <c r="A379" s="16" t="s">
        <v>2176</v>
      </c>
      <c r="B379" s="36">
        <v>8180.5506999999998</v>
      </c>
      <c r="C379" s="36">
        <v>0</v>
      </c>
      <c r="D379" s="36">
        <v>32</v>
      </c>
      <c r="E379" s="36">
        <v>0</v>
      </c>
      <c r="F379" s="16" t="s">
        <v>2177</v>
      </c>
      <c r="G379" s="16" t="s">
        <v>63</v>
      </c>
      <c r="H379" s="20" t="s">
        <v>189</v>
      </c>
    </row>
    <row r="380" spans="1:8" ht="25.5" x14ac:dyDescent="0.25">
      <c r="A380" s="16" t="s">
        <v>255</v>
      </c>
      <c r="B380" s="36">
        <v>8179.39815</v>
      </c>
      <c r="C380" s="36">
        <v>38832.373140000003</v>
      </c>
      <c r="D380" s="36">
        <v>5.166666666666667</v>
      </c>
      <c r="E380" s="36">
        <v>70</v>
      </c>
      <c r="F380" s="16" t="s">
        <v>256</v>
      </c>
      <c r="G380" s="16" t="s">
        <v>111</v>
      </c>
      <c r="H380" s="20" t="s">
        <v>6</v>
      </c>
    </row>
    <row r="381" spans="1:8" ht="25.5" x14ac:dyDescent="0.25">
      <c r="A381" s="16" t="s">
        <v>1584</v>
      </c>
      <c r="B381" s="36">
        <v>8121.0332600000002</v>
      </c>
      <c r="C381" s="36">
        <v>0</v>
      </c>
      <c r="D381" s="36">
        <v>3.8333333333333335</v>
      </c>
      <c r="E381" s="36">
        <v>0</v>
      </c>
      <c r="F381" s="16" t="s">
        <v>1585</v>
      </c>
      <c r="G381" s="16" t="s">
        <v>110</v>
      </c>
      <c r="H381" s="20" t="s">
        <v>4</v>
      </c>
    </row>
    <row r="382" spans="1:8" ht="25.5" x14ac:dyDescent="0.25">
      <c r="A382" s="16" t="s">
        <v>1547</v>
      </c>
      <c r="B382" s="36">
        <v>8080.0410000000002</v>
      </c>
      <c r="C382" s="36">
        <v>0</v>
      </c>
      <c r="D382" s="36">
        <v>4.75</v>
      </c>
      <c r="E382" s="36">
        <v>0</v>
      </c>
      <c r="F382" s="16" t="s">
        <v>1548</v>
      </c>
      <c r="G382" s="16" t="s">
        <v>110</v>
      </c>
      <c r="H382" s="20" t="s">
        <v>5</v>
      </c>
    </row>
    <row r="383" spans="1:8" ht="25.5" x14ac:dyDescent="0.25">
      <c r="A383" s="16" t="s">
        <v>489</v>
      </c>
      <c r="B383" s="36">
        <v>8048.5550000000003</v>
      </c>
      <c r="C383" s="36">
        <v>8001.4103299999997</v>
      </c>
      <c r="D383" s="36">
        <v>3.6666666666666665</v>
      </c>
      <c r="E383" s="36">
        <v>6.666666666666667</v>
      </c>
      <c r="F383" s="16" t="s">
        <v>490</v>
      </c>
      <c r="G383" s="16" t="s">
        <v>110</v>
      </c>
      <c r="H383" s="20" t="s">
        <v>6</v>
      </c>
    </row>
    <row r="384" spans="1:8" ht="38.25" x14ac:dyDescent="0.25">
      <c r="A384" s="16" t="s">
        <v>1488</v>
      </c>
      <c r="B384" s="36">
        <v>7969.2681599999996</v>
      </c>
      <c r="C384" s="36">
        <v>0</v>
      </c>
      <c r="D384" s="36">
        <v>7.833333333333333</v>
      </c>
      <c r="E384" s="36">
        <v>0</v>
      </c>
      <c r="F384" s="16" t="s">
        <v>1489</v>
      </c>
      <c r="G384" s="16" t="s">
        <v>110</v>
      </c>
      <c r="H384" s="20" t="s">
        <v>2</v>
      </c>
    </row>
    <row r="385" spans="1:8" x14ac:dyDescent="0.25">
      <c r="A385" s="16" t="s">
        <v>29</v>
      </c>
      <c r="B385" s="36">
        <v>7964.3382499999998</v>
      </c>
      <c r="C385" s="36">
        <v>234097.20686000001</v>
      </c>
      <c r="D385" s="36">
        <v>26</v>
      </c>
      <c r="E385" s="36">
        <v>546.58333333333337</v>
      </c>
      <c r="F385" s="16" t="s">
        <v>662</v>
      </c>
      <c r="G385" s="16" t="s">
        <v>110</v>
      </c>
      <c r="H385" s="20" t="s">
        <v>4</v>
      </c>
    </row>
    <row r="386" spans="1:8" ht="25.5" x14ac:dyDescent="0.25">
      <c r="A386" s="16" t="s">
        <v>1628</v>
      </c>
      <c r="B386" s="36">
        <v>7920.9809699999996</v>
      </c>
      <c r="C386" s="36">
        <v>0</v>
      </c>
      <c r="D386" s="36">
        <v>2.916666666666667</v>
      </c>
      <c r="E386" s="36">
        <v>0</v>
      </c>
      <c r="F386" s="16" t="s">
        <v>1629</v>
      </c>
      <c r="G386" s="16" t="s">
        <v>110</v>
      </c>
      <c r="H386" s="20" t="s">
        <v>5</v>
      </c>
    </row>
    <row r="387" spans="1:8" ht="38.25" x14ac:dyDescent="0.25">
      <c r="A387" s="16" t="s">
        <v>1395</v>
      </c>
      <c r="B387" s="36">
        <v>7805.6628899999996</v>
      </c>
      <c r="C387" s="36">
        <v>0</v>
      </c>
      <c r="D387" s="36">
        <v>11.833333333333332</v>
      </c>
      <c r="E387" s="36">
        <v>0</v>
      </c>
      <c r="F387" s="16" t="s">
        <v>1396</v>
      </c>
      <c r="G387" s="16" t="s">
        <v>110</v>
      </c>
      <c r="H387" s="20" t="s">
        <v>5</v>
      </c>
    </row>
    <row r="388" spans="1:8" x14ac:dyDescent="0.25">
      <c r="A388" s="16" t="s">
        <v>2159</v>
      </c>
      <c r="B388" s="36">
        <v>7795.7717400000001</v>
      </c>
      <c r="C388" s="36">
        <v>0</v>
      </c>
      <c r="D388" s="36">
        <v>97.083333333333329</v>
      </c>
      <c r="E388" s="36">
        <v>0</v>
      </c>
      <c r="F388" s="16" t="s">
        <v>2160</v>
      </c>
      <c r="G388" s="16" t="s">
        <v>63</v>
      </c>
      <c r="H388" s="20" t="s">
        <v>189</v>
      </c>
    </row>
    <row r="389" spans="1:8" x14ac:dyDescent="0.25">
      <c r="A389" s="16" t="s">
        <v>1329</v>
      </c>
      <c r="B389" s="36">
        <v>7745.3365400000002</v>
      </c>
      <c r="C389" s="36">
        <v>0</v>
      </c>
      <c r="D389" s="36">
        <v>11.666666666666666</v>
      </c>
      <c r="E389" s="36">
        <v>0</v>
      </c>
      <c r="F389" s="16" t="s">
        <v>1330</v>
      </c>
      <c r="G389" s="16" t="s">
        <v>110</v>
      </c>
      <c r="H389" s="20" t="s">
        <v>5</v>
      </c>
    </row>
    <row r="390" spans="1:8" ht="25.5" x14ac:dyDescent="0.25">
      <c r="A390" s="16" t="s">
        <v>268</v>
      </c>
      <c r="B390" s="36">
        <v>7631.4908100000002</v>
      </c>
      <c r="C390" s="36">
        <v>7609.8760400000001</v>
      </c>
      <c r="D390" s="36">
        <v>1162.5833333333333</v>
      </c>
      <c r="E390" s="36">
        <v>1942.4166666666665</v>
      </c>
      <c r="F390" s="16" t="s">
        <v>1004</v>
      </c>
      <c r="G390" s="16" t="s">
        <v>111</v>
      </c>
      <c r="H390" s="20" t="s">
        <v>189</v>
      </c>
    </row>
    <row r="391" spans="1:8" ht="25.5" x14ac:dyDescent="0.25">
      <c r="A391" s="16" t="s">
        <v>1844</v>
      </c>
      <c r="B391" s="36">
        <v>7608.9769299999998</v>
      </c>
      <c r="C391" s="36">
        <v>0</v>
      </c>
      <c r="D391" s="36">
        <v>1.3333333333333335</v>
      </c>
      <c r="E391" s="36">
        <v>0</v>
      </c>
      <c r="F391" s="16" t="s">
        <v>1845</v>
      </c>
      <c r="G391" s="16" t="s">
        <v>110</v>
      </c>
      <c r="H391" s="20" t="s">
        <v>5</v>
      </c>
    </row>
    <row r="392" spans="1:8" ht="25.5" x14ac:dyDescent="0.25">
      <c r="A392" s="16" t="s">
        <v>766</v>
      </c>
      <c r="B392" s="36">
        <v>7567.7642999999998</v>
      </c>
      <c r="C392" s="36">
        <v>492.58118999999999</v>
      </c>
      <c r="D392" s="36">
        <v>29</v>
      </c>
      <c r="E392" s="36">
        <v>6.666666666666667</v>
      </c>
      <c r="F392" s="16" t="s">
        <v>83</v>
      </c>
      <c r="G392" s="16" t="s">
        <v>110</v>
      </c>
      <c r="H392" s="20" t="s">
        <v>2</v>
      </c>
    </row>
    <row r="393" spans="1:8" ht="25.5" x14ac:dyDescent="0.25">
      <c r="A393" s="16" t="s">
        <v>1598</v>
      </c>
      <c r="B393" s="36">
        <v>7561.9134299999996</v>
      </c>
      <c r="C393" s="36">
        <v>0</v>
      </c>
      <c r="D393" s="36">
        <v>0.58333333333333337</v>
      </c>
      <c r="E393" s="36">
        <v>0</v>
      </c>
      <c r="F393" s="16" t="s">
        <v>1599</v>
      </c>
      <c r="G393" s="16" t="s">
        <v>111</v>
      </c>
      <c r="H393" s="20" t="s">
        <v>4</v>
      </c>
    </row>
    <row r="394" spans="1:8" ht="25.5" x14ac:dyDescent="0.25">
      <c r="A394" s="16" t="s">
        <v>128</v>
      </c>
      <c r="B394" s="36">
        <v>7452.9412400000001</v>
      </c>
      <c r="C394" s="36">
        <v>24957.793699999998</v>
      </c>
      <c r="D394" s="36">
        <v>21.25</v>
      </c>
      <c r="E394" s="36">
        <v>43.25</v>
      </c>
      <c r="F394" s="16" t="s">
        <v>1039</v>
      </c>
      <c r="G394" s="16" t="s">
        <v>111</v>
      </c>
      <c r="H394" s="20" t="s">
        <v>189</v>
      </c>
    </row>
    <row r="395" spans="1:8" ht="25.5" x14ac:dyDescent="0.25">
      <c r="A395" s="16" t="s">
        <v>325</v>
      </c>
      <c r="B395" s="36">
        <v>7384.0734899999998</v>
      </c>
      <c r="C395" s="36">
        <v>10327.17849</v>
      </c>
      <c r="D395" s="36">
        <v>20.666666666666664</v>
      </c>
      <c r="E395" s="36">
        <v>36.5</v>
      </c>
      <c r="F395" s="16" t="s">
        <v>326</v>
      </c>
      <c r="G395" s="16" t="s">
        <v>111</v>
      </c>
      <c r="H395" s="20" t="s">
        <v>4</v>
      </c>
    </row>
    <row r="396" spans="1:8" ht="38.25" x14ac:dyDescent="0.25">
      <c r="A396" s="16" t="s">
        <v>1475</v>
      </c>
      <c r="B396" s="36">
        <v>7371.8643300000003</v>
      </c>
      <c r="C396" s="36">
        <v>0</v>
      </c>
      <c r="D396" s="36">
        <v>12.416666666666666</v>
      </c>
      <c r="E396" s="36">
        <v>0</v>
      </c>
      <c r="F396" s="16" t="s">
        <v>1476</v>
      </c>
      <c r="G396" s="16" t="s">
        <v>110</v>
      </c>
      <c r="H396" s="20" t="s">
        <v>5</v>
      </c>
    </row>
    <row r="397" spans="1:8" x14ac:dyDescent="0.25">
      <c r="A397" s="16" t="s">
        <v>37</v>
      </c>
      <c r="B397" s="36">
        <v>7280.3198000000002</v>
      </c>
      <c r="C397" s="36">
        <v>4007.6324300000001</v>
      </c>
      <c r="D397" s="36">
        <v>9.8333333333333321</v>
      </c>
      <c r="E397" s="36">
        <v>7.0833333333333339</v>
      </c>
      <c r="F397" s="16" t="s">
        <v>762</v>
      </c>
      <c r="G397" s="16" t="s">
        <v>111</v>
      </c>
      <c r="H397" s="20" t="s">
        <v>6</v>
      </c>
    </row>
    <row r="398" spans="1:8" ht="25.5" x14ac:dyDescent="0.25">
      <c r="A398" s="16" t="s">
        <v>1717</v>
      </c>
      <c r="B398" s="36">
        <v>7052.2021299999997</v>
      </c>
      <c r="C398" s="36">
        <v>0</v>
      </c>
      <c r="D398" s="36">
        <v>2</v>
      </c>
      <c r="E398" s="36">
        <v>0</v>
      </c>
      <c r="F398" s="16" t="s">
        <v>1718</v>
      </c>
      <c r="G398" s="16" t="s">
        <v>110</v>
      </c>
      <c r="H398" s="20" t="s">
        <v>54</v>
      </c>
    </row>
    <row r="399" spans="1:8" ht="25.5" x14ac:dyDescent="0.25">
      <c r="A399" s="16" t="s">
        <v>1492</v>
      </c>
      <c r="B399" s="36">
        <v>7004.5886200000004</v>
      </c>
      <c r="C399" s="36">
        <v>0</v>
      </c>
      <c r="D399" s="36">
        <v>7.75</v>
      </c>
      <c r="E399" s="36">
        <v>0</v>
      </c>
      <c r="F399" s="16" t="s">
        <v>1493</v>
      </c>
      <c r="G399" s="16" t="s">
        <v>110</v>
      </c>
      <c r="H399" s="20" t="s">
        <v>6</v>
      </c>
    </row>
    <row r="400" spans="1:8" x14ac:dyDescent="0.25">
      <c r="A400" s="16" t="s">
        <v>1196</v>
      </c>
      <c r="B400" s="36">
        <v>6942.7508099999995</v>
      </c>
      <c r="C400" s="36">
        <v>0</v>
      </c>
      <c r="D400" s="36">
        <v>4.583333333333333</v>
      </c>
      <c r="E400" s="36">
        <v>0</v>
      </c>
      <c r="F400" s="16" t="s">
        <v>1197</v>
      </c>
      <c r="G400" s="16" t="s">
        <v>110</v>
      </c>
      <c r="H400" s="20" t="s">
        <v>4</v>
      </c>
    </row>
    <row r="401" spans="1:8" ht="25.5" x14ac:dyDescent="0.25">
      <c r="A401" s="16" t="s">
        <v>376</v>
      </c>
      <c r="B401" s="36">
        <v>6901.4804899999999</v>
      </c>
      <c r="C401" s="36">
        <v>11968.283450000001</v>
      </c>
      <c r="D401" s="36">
        <v>26.25</v>
      </c>
      <c r="E401" s="36">
        <v>17.416666666666668</v>
      </c>
      <c r="F401" s="16" t="s">
        <v>377</v>
      </c>
      <c r="G401" s="16" t="s">
        <v>110</v>
      </c>
      <c r="H401" s="20" t="s">
        <v>6</v>
      </c>
    </row>
    <row r="402" spans="1:8" x14ac:dyDescent="0.25">
      <c r="A402" s="16" t="s">
        <v>165</v>
      </c>
      <c r="B402" s="36">
        <v>6808.3031899999996</v>
      </c>
      <c r="C402" s="36">
        <v>10802.88414</v>
      </c>
      <c r="D402" s="36">
        <v>16.416666666666668</v>
      </c>
      <c r="E402" s="36">
        <v>65.916666666666671</v>
      </c>
      <c r="F402" s="16" t="s">
        <v>1037</v>
      </c>
      <c r="G402" s="16" t="s">
        <v>110</v>
      </c>
      <c r="H402" s="20" t="s">
        <v>189</v>
      </c>
    </row>
    <row r="403" spans="1:8" ht="38.25" x14ac:dyDescent="0.25">
      <c r="A403" s="16" t="s">
        <v>1848</v>
      </c>
      <c r="B403" s="36">
        <v>6740.4688399999995</v>
      </c>
      <c r="C403" s="36">
        <v>0</v>
      </c>
      <c r="D403" s="36">
        <v>0.83333333333333337</v>
      </c>
      <c r="E403" s="36">
        <v>0</v>
      </c>
      <c r="F403" s="16" t="s">
        <v>1849</v>
      </c>
      <c r="G403" s="16" t="s">
        <v>110</v>
      </c>
      <c r="H403" s="20" t="s">
        <v>5</v>
      </c>
    </row>
    <row r="404" spans="1:8" ht="25.5" x14ac:dyDescent="0.25">
      <c r="A404" s="16" t="s">
        <v>1093</v>
      </c>
      <c r="B404" s="36">
        <v>6645.1099100000001</v>
      </c>
      <c r="C404" s="36">
        <v>21205.961220000001</v>
      </c>
      <c r="D404" s="36">
        <v>4.666666666666667</v>
      </c>
      <c r="E404" s="36">
        <v>0.16666666666666669</v>
      </c>
      <c r="F404" s="16" t="s">
        <v>1094</v>
      </c>
      <c r="G404" s="16" t="s">
        <v>110</v>
      </c>
      <c r="H404" s="20" t="s">
        <v>189</v>
      </c>
    </row>
    <row r="405" spans="1:8" x14ac:dyDescent="0.25">
      <c r="A405" s="16" t="s">
        <v>1906</v>
      </c>
      <c r="B405" s="36">
        <v>6616.21414</v>
      </c>
      <c r="C405" s="36">
        <v>0</v>
      </c>
      <c r="D405" s="36">
        <v>0.5</v>
      </c>
      <c r="E405" s="36">
        <v>0</v>
      </c>
      <c r="F405" s="16" t="s">
        <v>1907</v>
      </c>
      <c r="G405" s="16" t="s">
        <v>110</v>
      </c>
      <c r="H405" s="20" t="s">
        <v>2</v>
      </c>
    </row>
    <row r="406" spans="1:8" ht="25.5" x14ac:dyDescent="0.25">
      <c r="A406" s="16" t="s">
        <v>1521</v>
      </c>
      <c r="B406" s="36">
        <v>6525.2318400000004</v>
      </c>
      <c r="C406" s="36">
        <v>0</v>
      </c>
      <c r="D406" s="36">
        <v>5.666666666666667</v>
      </c>
      <c r="E406" s="36">
        <v>0</v>
      </c>
      <c r="F406" s="16" t="s">
        <v>1522</v>
      </c>
      <c r="G406" s="16" t="s">
        <v>110</v>
      </c>
      <c r="H406" s="20" t="s">
        <v>6</v>
      </c>
    </row>
    <row r="407" spans="1:8" ht="25.5" x14ac:dyDescent="0.25">
      <c r="A407" s="16" t="s">
        <v>1690</v>
      </c>
      <c r="B407" s="36">
        <v>6491.3653199999999</v>
      </c>
      <c r="C407" s="36">
        <v>0</v>
      </c>
      <c r="D407" s="36">
        <v>2.25</v>
      </c>
      <c r="E407" s="36">
        <v>0</v>
      </c>
      <c r="F407" s="16" t="s">
        <v>1691</v>
      </c>
      <c r="G407" s="16" t="s">
        <v>110</v>
      </c>
      <c r="H407" s="20" t="s">
        <v>4</v>
      </c>
    </row>
    <row r="408" spans="1:8" ht="25.5" x14ac:dyDescent="0.25">
      <c r="A408" s="16" t="s">
        <v>1917</v>
      </c>
      <c r="B408" s="36">
        <v>6436.08367</v>
      </c>
      <c r="C408" s="36">
        <v>0</v>
      </c>
      <c r="D408" s="36">
        <v>0.5</v>
      </c>
      <c r="E408" s="36">
        <v>0</v>
      </c>
      <c r="F408" s="16" t="s">
        <v>1918</v>
      </c>
      <c r="G408" s="16" t="s">
        <v>111</v>
      </c>
      <c r="H408" s="20" t="s">
        <v>4</v>
      </c>
    </row>
    <row r="409" spans="1:8" ht="25.5" x14ac:dyDescent="0.25">
      <c r="A409" s="16" t="s">
        <v>1515</v>
      </c>
      <c r="B409" s="36">
        <v>6387.1385899999996</v>
      </c>
      <c r="C409" s="36">
        <v>0</v>
      </c>
      <c r="D409" s="36">
        <v>5.916666666666667</v>
      </c>
      <c r="E409" s="36">
        <v>0</v>
      </c>
      <c r="F409" s="16" t="s">
        <v>1516</v>
      </c>
      <c r="G409" s="16" t="s">
        <v>110</v>
      </c>
      <c r="H409" s="20" t="s">
        <v>5</v>
      </c>
    </row>
    <row r="410" spans="1:8" x14ac:dyDescent="0.25">
      <c r="A410" s="16" t="s">
        <v>1222</v>
      </c>
      <c r="B410" s="36">
        <v>6278.0047299999997</v>
      </c>
      <c r="C410" s="36">
        <v>0</v>
      </c>
      <c r="D410" s="36">
        <v>3.0833333333333335</v>
      </c>
      <c r="E410" s="36">
        <v>0</v>
      </c>
      <c r="F410" s="16" t="s">
        <v>1223</v>
      </c>
      <c r="G410" s="16" t="s">
        <v>110</v>
      </c>
      <c r="H410" s="20" t="s">
        <v>4</v>
      </c>
    </row>
    <row r="411" spans="1:8" ht="25.5" x14ac:dyDescent="0.25">
      <c r="A411" s="16" t="s">
        <v>1951</v>
      </c>
      <c r="B411" s="36">
        <v>6272.71101</v>
      </c>
      <c r="C411" s="36">
        <v>0</v>
      </c>
      <c r="D411" s="36">
        <v>0.33333333333333337</v>
      </c>
      <c r="E411" s="36">
        <v>0</v>
      </c>
      <c r="F411" s="16" t="s">
        <v>1952</v>
      </c>
      <c r="G411" s="16" t="s">
        <v>110</v>
      </c>
      <c r="H411" s="20" t="s">
        <v>8</v>
      </c>
    </row>
    <row r="412" spans="1:8" x14ac:dyDescent="0.25">
      <c r="A412" s="16" t="s">
        <v>36</v>
      </c>
      <c r="B412" s="36">
        <v>6267.8092500000002</v>
      </c>
      <c r="C412" s="36">
        <v>25578.42152</v>
      </c>
      <c r="D412" s="36">
        <v>8.9166666666666661</v>
      </c>
      <c r="E412" s="36">
        <v>6.166666666666667</v>
      </c>
      <c r="F412" s="16" t="s">
        <v>757</v>
      </c>
      <c r="G412" s="16" t="s">
        <v>111</v>
      </c>
      <c r="H412" s="20" t="s">
        <v>4</v>
      </c>
    </row>
    <row r="413" spans="1:8" x14ac:dyDescent="0.25">
      <c r="A413" s="16" t="s">
        <v>61</v>
      </c>
      <c r="B413" s="36">
        <v>6242.29655</v>
      </c>
      <c r="C413" s="36">
        <v>10433.179109999999</v>
      </c>
      <c r="D413" s="36">
        <v>19.833333333333332</v>
      </c>
      <c r="E413" s="36">
        <v>113.25</v>
      </c>
      <c r="F413" s="16" t="s">
        <v>62</v>
      </c>
      <c r="G413" s="16" t="s">
        <v>110</v>
      </c>
      <c r="H413" s="20" t="s">
        <v>63</v>
      </c>
    </row>
    <row r="414" spans="1:8" ht="25.5" x14ac:dyDescent="0.25">
      <c r="A414" s="16" t="s">
        <v>1614</v>
      </c>
      <c r="B414" s="36">
        <v>6039.4442600000002</v>
      </c>
      <c r="C414" s="36">
        <v>0</v>
      </c>
      <c r="D414" s="36">
        <v>3.0833333333333335</v>
      </c>
      <c r="E414" s="36">
        <v>0</v>
      </c>
      <c r="F414" s="16" t="s">
        <v>1615</v>
      </c>
      <c r="G414" s="16" t="s">
        <v>110</v>
      </c>
      <c r="H414" s="20" t="s">
        <v>6</v>
      </c>
    </row>
    <row r="415" spans="1:8" ht="25.5" x14ac:dyDescent="0.25">
      <c r="A415" s="16" t="s">
        <v>1473</v>
      </c>
      <c r="B415" s="36">
        <v>5947.4220400000004</v>
      </c>
      <c r="C415" s="36">
        <v>0</v>
      </c>
      <c r="D415" s="36">
        <v>8.5833333333333339</v>
      </c>
      <c r="E415" s="36">
        <v>0</v>
      </c>
      <c r="F415" s="16" t="s">
        <v>1474</v>
      </c>
      <c r="G415" s="16" t="s">
        <v>110</v>
      </c>
      <c r="H415" s="20" t="s">
        <v>2</v>
      </c>
    </row>
    <row r="416" spans="1:8" x14ac:dyDescent="0.25">
      <c r="A416" s="16" t="s">
        <v>1227</v>
      </c>
      <c r="B416" s="36">
        <v>5946.7938999999997</v>
      </c>
      <c r="C416" s="36">
        <v>0</v>
      </c>
      <c r="D416" s="36">
        <v>76.166666666666657</v>
      </c>
      <c r="E416" s="36">
        <v>0</v>
      </c>
      <c r="F416" s="16" t="s">
        <v>1228</v>
      </c>
      <c r="G416" s="16" t="s">
        <v>110</v>
      </c>
      <c r="H416" s="20" t="s">
        <v>2</v>
      </c>
    </row>
    <row r="417" spans="1:8" x14ac:dyDescent="0.25">
      <c r="A417" s="16" t="s">
        <v>361</v>
      </c>
      <c r="B417" s="36">
        <v>5933.0406800000001</v>
      </c>
      <c r="C417" s="36">
        <v>42750.784140000003</v>
      </c>
      <c r="D417" s="36">
        <v>0.16666666666666669</v>
      </c>
      <c r="E417" s="36">
        <v>1.5</v>
      </c>
      <c r="F417" s="16" t="s">
        <v>362</v>
      </c>
      <c r="G417" s="16" t="s">
        <v>111</v>
      </c>
      <c r="H417" s="20" t="s">
        <v>2</v>
      </c>
    </row>
    <row r="418" spans="1:8" ht="25.5" x14ac:dyDescent="0.25">
      <c r="A418" s="16" t="s">
        <v>480</v>
      </c>
      <c r="B418" s="36">
        <v>5917.9991900000005</v>
      </c>
      <c r="C418" s="36">
        <v>2091.47793</v>
      </c>
      <c r="D418" s="36">
        <v>5.916666666666667</v>
      </c>
      <c r="E418" s="36">
        <v>3.8333333333333335</v>
      </c>
      <c r="F418" s="16" t="s">
        <v>481</v>
      </c>
      <c r="G418" s="16" t="s">
        <v>110</v>
      </c>
      <c r="H418" s="20" t="s">
        <v>2</v>
      </c>
    </row>
    <row r="419" spans="1:8" x14ac:dyDescent="0.25">
      <c r="A419" s="16" t="s">
        <v>2180</v>
      </c>
      <c r="B419" s="36">
        <v>5890.0074500000001</v>
      </c>
      <c r="C419" s="36">
        <v>0</v>
      </c>
      <c r="D419" s="36">
        <v>22.333333333333332</v>
      </c>
      <c r="E419" s="36">
        <v>0</v>
      </c>
      <c r="F419" s="16" t="s">
        <v>2181</v>
      </c>
      <c r="G419" s="16" t="s">
        <v>63</v>
      </c>
      <c r="H419" s="20" t="s">
        <v>189</v>
      </c>
    </row>
    <row r="420" spans="1:8" x14ac:dyDescent="0.25">
      <c r="A420" s="16" t="s">
        <v>2165</v>
      </c>
      <c r="B420" s="36">
        <v>5832.6265199999998</v>
      </c>
      <c r="C420" s="36">
        <v>0</v>
      </c>
      <c r="D420" s="36">
        <v>83.5</v>
      </c>
      <c r="E420" s="36">
        <v>0</v>
      </c>
      <c r="F420" s="16" t="s">
        <v>538</v>
      </c>
      <c r="G420" s="16" t="s">
        <v>63</v>
      </c>
      <c r="H420" s="20" t="s">
        <v>189</v>
      </c>
    </row>
    <row r="421" spans="1:8" ht="25.5" x14ac:dyDescent="0.25">
      <c r="A421" s="16" t="s">
        <v>1896</v>
      </c>
      <c r="B421" s="36">
        <v>5804.1162999999997</v>
      </c>
      <c r="C421" s="36">
        <v>0</v>
      </c>
      <c r="D421" s="36">
        <v>3.3333333333333335</v>
      </c>
      <c r="E421" s="36">
        <v>0</v>
      </c>
      <c r="F421" s="16" t="s">
        <v>1897</v>
      </c>
      <c r="G421" s="16" t="s">
        <v>110</v>
      </c>
      <c r="H421" s="20" t="s">
        <v>4</v>
      </c>
    </row>
    <row r="422" spans="1:8" ht="25.5" x14ac:dyDescent="0.25">
      <c r="A422" s="16" t="s">
        <v>1646</v>
      </c>
      <c r="B422" s="36">
        <v>5748.78917</v>
      </c>
      <c r="C422" s="36">
        <v>0</v>
      </c>
      <c r="D422" s="36">
        <v>2.3333333333333335</v>
      </c>
      <c r="E422" s="36">
        <v>0</v>
      </c>
      <c r="F422" s="16" t="s">
        <v>1647</v>
      </c>
      <c r="G422" s="16" t="s">
        <v>111</v>
      </c>
      <c r="H422" s="20" t="s">
        <v>4</v>
      </c>
    </row>
    <row r="423" spans="1:8" ht="25.5" x14ac:dyDescent="0.25">
      <c r="A423" s="16" t="s">
        <v>2270</v>
      </c>
      <c r="B423" s="36">
        <v>5736.0665399999998</v>
      </c>
      <c r="C423" s="36">
        <v>0</v>
      </c>
      <c r="D423" s="36">
        <v>1</v>
      </c>
      <c r="E423" s="36">
        <v>0</v>
      </c>
      <c r="F423" s="16" t="s">
        <v>2271</v>
      </c>
      <c r="G423" s="16" t="s">
        <v>110</v>
      </c>
      <c r="H423" s="20" t="s">
        <v>189</v>
      </c>
    </row>
    <row r="424" spans="1:8" x14ac:dyDescent="0.25">
      <c r="A424" s="16" t="s">
        <v>372</v>
      </c>
      <c r="B424" s="36">
        <v>5702.6570700000002</v>
      </c>
      <c r="C424" s="36">
        <v>16609.453409999998</v>
      </c>
      <c r="D424" s="36">
        <v>3.8333333333333335</v>
      </c>
      <c r="E424" s="36">
        <v>3.0833333333333335</v>
      </c>
      <c r="F424" s="16" t="s">
        <v>373</v>
      </c>
      <c r="G424" s="16" t="s">
        <v>111</v>
      </c>
      <c r="H424" s="20" t="s">
        <v>6</v>
      </c>
    </row>
    <row r="425" spans="1:8" ht="38.25" x14ac:dyDescent="0.25">
      <c r="A425" s="16" t="s">
        <v>169</v>
      </c>
      <c r="B425" s="36">
        <v>5699.5178299999998</v>
      </c>
      <c r="C425" s="36">
        <v>5947.2596700000004</v>
      </c>
      <c r="D425" s="36">
        <v>63.833333333333336</v>
      </c>
      <c r="E425" s="36">
        <v>118.41666666666667</v>
      </c>
      <c r="F425" s="16" t="s">
        <v>273</v>
      </c>
      <c r="G425" s="16" t="s">
        <v>111</v>
      </c>
      <c r="H425" s="20" t="s">
        <v>189</v>
      </c>
    </row>
    <row r="426" spans="1:8" ht="25.5" x14ac:dyDescent="0.25">
      <c r="A426" s="16" t="s">
        <v>2274</v>
      </c>
      <c r="B426" s="36">
        <v>5682.2460799999999</v>
      </c>
      <c r="C426" s="36">
        <v>0</v>
      </c>
      <c r="D426" s="36">
        <v>0.66666666666666674</v>
      </c>
      <c r="E426" s="36">
        <v>0</v>
      </c>
      <c r="F426" s="16" t="s">
        <v>2275</v>
      </c>
      <c r="G426" s="16" t="s">
        <v>110</v>
      </c>
      <c r="H426" s="20" t="s">
        <v>189</v>
      </c>
    </row>
    <row r="427" spans="1:8" x14ac:dyDescent="0.25">
      <c r="A427" s="16" t="s">
        <v>1535</v>
      </c>
      <c r="B427" s="36">
        <v>5587.9763000000003</v>
      </c>
      <c r="C427" s="36">
        <v>0</v>
      </c>
      <c r="D427" s="36">
        <v>5.0833333333333339</v>
      </c>
      <c r="E427" s="36">
        <v>0</v>
      </c>
      <c r="F427" s="16" t="s">
        <v>1536</v>
      </c>
      <c r="G427" s="16" t="s">
        <v>110</v>
      </c>
      <c r="H427" s="20" t="s">
        <v>2</v>
      </c>
    </row>
    <row r="428" spans="1:8" ht="38.25" x14ac:dyDescent="0.25">
      <c r="A428" s="16" t="s">
        <v>412</v>
      </c>
      <c r="B428" s="36">
        <v>5564.06185</v>
      </c>
      <c r="C428" s="36">
        <v>6985.5696600000001</v>
      </c>
      <c r="D428" s="36">
        <v>104.91666666666666</v>
      </c>
      <c r="E428" s="36">
        <v>170.91666666666666</v>
      </c>
      <c r="F428" s="16" t="s">
        <v>413</v>
      </c>
      <c r="G428" s="16" t="s">
        <v>111</v>
      </c>
      <c r="H428" s="20" t="s">
        <v>189</v>
      </c>
    </row>
    <row r="429" spans="1:8" ht="25.5" x14ac:dyDescent="0.25">
      <c r="A429" s="16" t="s">
        <v>1565</v>
      </c>
      <c r="B429" s="36">
        <v>5548.4967200000001</v>
      </c>
      <c r="C429" s="36">
        <v>0</v>
      </c>
      <c r="D429" s="36">
        <v>4.333333333333333</v>
      </c>
      <c r="E429" s="36">
        <v>0</v>
      </c>
      <c r="F429" s="16" t="s">
        <v>1566</v>
      </c>
      <c r="G429" s="16" t="s">
        <v>111</v>
      </c>
      <c r="H429" s="20" t="s">
        <v>4</v>
      </c>
    </row>
    <row r="430" spans="1:8" ht="25.5" x14ac:dyDescent="0.25">
      <c r="A430" s="16" t="s">
        <v>265</v>
      </c>
      <c r="B430" s="36">
        <v>5347.0008500000004</v>
      </c>
      <c r="C430" s="36">
        <v>3163.9779199999998</v>
      </c>
      <c r="D430" s="36">
        <v>5905.1666666666661</v>
      </c>
      <c r="E430" s="36">
        <v>5415.9166666666661</v>
      </c>
      <c r="F430" s="16" t="s">
        <v>994</v>
      </c>
      <c r="G430" s="16" t="s">
        <v>111</v>
      </c>
      <c r="H430" s="20" t="s">
        <v>189</v>
      </c>
    </row>
    <row r="431" spans="1:8" x14ac:dyDescent="0.25">
      <c r="A431" s="16" t="s">
        <v>2166</v>
      </c>
      <c r="B431" s="36">
        <v>5308.3420699999997</v>
      </c>
      <c r="C431" s="36">
        <v>0</v>
      </c>
      <c r="D431" s="36">
        <v>30.166666666666668</v>
      </c>
      <c r="E431" s="36">
        <v>0</v>
      </c>
      <c r="F431" s="16" t="s">
        <v>2167</v>
      </c>
      <c r="G431" s="16" t="s">
        <v>111</v>
      </c>
      <c r="H431" s="20" t="s">
        <v>189</v>
      </c>
    </row>
    <row r="432" spans="1:8" x14ac:dyDescent="0.25">
      <c r="A432" s="16" t="s">
        <v>1935</v>
      </c>
      <c r="B432" s="36">
        <v>5256.9420899999996</v>
      </c>
      <c r="C432" s="36">
        <v>0</v>
      </c>
      <c r="D432" s="36">
        <v>0.41666666666666669</v>
      </c>
      <c r="E432" s="36">
        <v>0</v>
      </c>
      <c r="F432" s="16" t="s">
        <v>1936</v>
      </c>
      <c r="G432" s="16" t="s">
        <v>110</v>
      </c>
      <c r="H432" s="20" t="s">
        <v>8</v>
      </c>
    </row>
    <row r="433" spans="1:8" ht="38.25" x14ac:dyDescent="0.25">
      <c r="A433" s="16" t="s">
        <v>1437</v>
      </c>
      <c r="B433" s="36">
        <v>5180.1089199999997</v>
      </c>
      <c r="C433" s="36">
        <v>0</v>
      </c>
      <c r="D433" s="36">
        <v>10.75</v>
      </c>
      <c r="E433" s="36">
        <v>0</v>
      </c>
      <c r="F433" s="16" t="s">
        <v>1438</v>
      </c>
      <c r="G433" s="16" t="s">
        <v>110</v>
      </c>
      <c r="H433" s="20" t="s">
        <v>6</v>
      </c>
    </row>
    <row r="434" spans="1:8" x14ac:dyDescent="0.25">
      <c r="A434" s="16" t="s">
        <v>1939</v>
      </c>
      <c r="B434" s="36">
        <v>5157.99046</v>
      </c>
      <c r="C434" s="36">
        <v>0</v>
      </c>
      <c r="D434" s="36">
        <v>0.41666666666666669</v>
      </c>
      <c r="E434" s="36">
        <v>0</v>
      </c>
      <c r="F434" s="16" t="s">
        <v>1940</v>
      </c>
      <c r="G434" s="16" t="s">
        <v>110</v>
      </c>
      <c r="H434" s="20" t="s">
        <v>5</v>
      </c>
    </row>
    <row r="435" spans="1:8" ht="25.5" x14ac:dyDescent="0.25">
      <c r="A435" s="16" t="s">
        <v>1579</v>
      </c>
      <c r="B435" s="36">
        <v>5153.9771600000004</v>
      </c>
      <c r="C435" s="36">
        <v>0</v>
      </c>
      <c r="D435" s="36">
        <v>3.9166666666666665</v>
      </c>
      <c r="E435" s="36">
        <v>0</v>
      </c>
      <c r="F435" s="16" t="s">
        <v>1580</v>
      </c>
      <c r="G435" s="16" t="s">
        <v>110</v>
      </c>
      <c r="H435" s="20" t="s">
        <v>2</v>
      </c>
    </row>
    <row r="436" spans="1:8" x14ac:dyDescent="0.25">
      <c r="A436" s="16" t="s">
        <v>1226</v>
      </c>
      <c r="B436" s="36">
        <v>4987.6967000000004</v>
      </c>
      <c r="C436" s="36">
        <v>0</v>
      </c>
      <c r="D436" s="36">
        <v>81.5</v>
      </c>
      <c r="E436" s="36">
        <v>0</v>
      </c>
      <c r="F436" s="16" t="s">
        <v>487</v>
      </c>
      <c r="G436" s="16" t="s">
        <v>110</v>
      </c>
      <c r="H436" s="20" t="s">
        <v>8</v>
      </c>
    </row>
    <row r="437" spans="1:8" ht="38.25" x14ac:dyDescent="0.25">
      <c r="A437" s="16" t="s">
        <v>1789</v>
      </c>
      <c r="B437" s="36">
        <v>4870.3198400000001</v>
      </c>
      <c r="C437" s="36">
        <v>0</v>
      </c>
      <c r="D437" s="36">
        <v>0.91666666666666663</v>
      </c>
      <c r="E437" s="36">
        <v>0</v>
      </c>
      <c r="F437" s="16" t="s">
        <v>1790</v>
      </c>
      <c r="G437" s="16" t="s">
        <v>110</v>
      </c>
      <c r="H437" s="20" t="s">
        <v>5</v>
      </c>
    </row>
    <row r="438" spans="1:8" ht="25.5" x14ac:dyDescent="0.25">
      <c r="A438" s="16" t="s">
        <v>1391</v>
      </c>
      <c r="B438" s="36">
        <v>4819.3303699999997</v>
      </c>
      <c r="C438" s="36">
        <v>0</v>
      </c>
      <c r="D438" s="36">
        <v>15.583333333333334</v>
      </c>
      <c r="E438" s="36">
        <v>0</v>
      </c>
      <c r="F438" s="16" t="s">
        <v>1392</v>
      </c>
      <c r="G438" s="16" t="s">
        <v>110</v>
      </c>
      <c r="H438" s="20" t="s">
        <v>5</v>
      </c>
    </row>
    <row r="439" spans="1:8" ht="25.5" x14ac:dyDescent="0.25">
      <c r="A439" s="16" t="s">
        <v>782</v>
      </c>
      <c r="B439" s="36">
        <v>4807.6018400000003</v>
      </c>
      <c r="C439" s="36">
        <v>92.404179999999997</v>
      </c>
      <c r="D439" s="36">
        <v>30.25</v>
      </c>
      <c r="E439" s="36">
        <v>2.75</v>
      </c>
      <c r="F439" s="16" t="s">
        <v>783</v>
      </c>
      <c r="G439" s="16" t="s">
        <v>111</v>
      </c>
      <c r="H439" s="20" t="s">
        <v>2</v>
      </c>
    </row>
    <row r="440" spans="1:8" ht="38.25" x14ac:dyDescent="0.25">
      <c r="A440" s="16" t="s">
        <v>1362</v>
      </c>
      <c r="B440" s="36">
        <v>4628.2799400000004</v>
      </c>
      <c r="C440" s="36">
        <v>0</v>
      </c>
      <c r="D440" s="36">
        <v>5.75</v>
      </c>
      <c r="E440" s="36">
        <v>0</v>
      </c>
      <c r="F440" s="16" t="s">
        <v>1363</v>
      </c>
      <c r="G440" s="16" t="s">
        <v>110</v>
      </c>
      <c r="H440" s="20" t="s">
        <v>5</v>
      </c>
    </row>
    <row r="441" spans="1:8" ht="25.5" x14ac:dyDescent="0.25">
      <c r="A441" s="16" t="s">
        <v>141</v>
      </c>
      <c r="B441" s="36">
        <v>4554.2575100000004</v>
      </c>
      <c r="C441" s="36">
        <v>2952.8572199999999</v>
      </c>
      <c r="D441" s="36">
        <v>47.583333333333329</v>
      </c>
      <c r="E441" s="36">
        <v>21.583333333333332</v>
      </c>
      <c r="F441" s="16" t="s">
        <v>1043</v>
      </c>
      <c r="G441" s="16" t="s">
        <v>111</v>
      </c>
      <c r="H441" s="20" t="s">
        <v>189</v>
      </c>
    </row>
    <row r="442" spans="1:8" ht="25.5" x14ac:dyDescent="0.25">
      <c r="A442" s="16" t="s">
        <v>41</v>
      </c>
      <c r="B442" s="36">
        <v>4553.8741799999998</v>
      </c>
      <c r="C442" s="36">
        <v>1188.65708</v>
      </c>
      <c r="D442" s="36">
        <v>4.25</v>
      </c>
      <c r="E442" s="36">
        <v>3.25</v>
      </c>
      <c r="F442" s="16" t="s">
        <v>781</v>
      </c>
      <c r="G442" s="16" t="s">
        <v>110</v>
      </c>
      <c r="H442" s="20" t="s">
        <v>6</v>
      </c>
    </row>
    <row r="443" spans="1:8" x14ac:dyDescent="0.25">
      <c r="A443" s="16" t="s">
        <v>2182</v>
      </c>
      <c r="B443" s="36">
        <v>4552.6742299999996</v>
      </c>
      <c r="C443" s="36">
        <v>0</v>
      </c>
      <c r="D443" s="36">
        <v>15.666666666666666</v>
      </c>
      <c r="E443" s="36">
        <v>0</v>
      </c>
      <c r="F443" s="16" t="s">
        <v>2157</v>
      </c>
      <c r="G443" s="16" t="s">
        <v>63</v>
      </c>
      <c r="H443" s="20" t="s">
        <v>189</v>
      </c>
    </row>
    <row r="444" spans="1:8" ht="25.5" x14ac:dyDescent="0.25">
      <c r="A444" s="16" t="s">
        <v>784</v>
      </c>
      <c r="B444" s="36">
        <v>4542.1911200000004</v>
      </c>
      <c r="C444" s="36">
        <v>1597.47003</v>
      </c>
      <c r="D444" s="36">
        <v>6.0833333333333339</v>
      </c>
      <c r="E444" s="36">
        <v>2.8333333333333335</v>
      </c>
      <c r="F444" s="16" t="s">
        <v>785</v>
      </c>
      <c r="G444" s="16" t="s">
        <v>111</v>
      </c>
      <c r="H444" s="20" t="s">
        <v>4</v>
      </c>
    </row>
    <row r="445" spans="1:8" x14ac:dyDescent="0.25">
      <c r="A445" s="16" t="s">
        <v>45</v>
      </c>
      <c r="B445" s="36">
        <v>4534.5623299999997</v>
      </c>
      <c r="C445" s="36">
        <v>12973.34482</v>
      </c>
      <c r="D445" s="36">
        <v>3.75</v>
      </c>
      <c r="E445" s="36">
        <v>20</v>
      </c>
      <c r="F445" s="16" t="s">
        <v>46</v>
      </c>
      <c r="G445" s="16" t="s">
        <v>110</v>
      </c>
      <c r="H445" s="20" t="s">
        <v>6</v>
      </c>
    </row>
    <row r="446" spans="1:8" x14ac:dyDescent="0.25">
      <c r="A446" s="16" t="s">
        <v>2189</v>
      </c>
      <c r="B446" s="36">
        <v>4533.1876099999999</v>
      </c>
      <c r="C446" s="36">
        <v>0</v>
      </c>
      <c r="D446" s="36">
        <v>14.333333333333334</v>
      </c>
      <c r="E446" s="36">
        <v>0</v>
      </c>
      <c r="F446" s="16" t="s">
        <v>2190</v>
      </c>
      <c r="G446" s="16" t="s">
        <v>63</v>
      </c>
      <c r="H446" s="20" t="s">
        <v>189</v>
      </c>
    </row>
    <row r="447" spans="1:8" x14ac:dyDescent="0.25">
      <c r="A447" s="16" t="s">
        <v>769</v>
      </c>
      <c r="B447" s="36">
        <v>4528.48164</v>
      </c>
      <c r="C447" s="36">
        <v>3175.0616100000002</v>
      </c>
      <c r="D447" s="36">
        <v>1.9166666666666667</v>
      </c>
      <c r="E447" s="36">
        <v>5.3333333333333339</v>
      </c>
      <c r="F447" s="16" t="s">
        <v>770</v>
      </c>
      <c r="G447" s="16" t="s">
        <v>110</v>
      </c>
      <c r="H447" s="20" t="s">
        <v>8</v>
      </c>
    </row>
    <row r="448" spans="1:8" ht="25.5" x14ac:dyDescent="0.25">
      <c r="A448" s="16" t="s">
        <v>1494</v>
      </c>
      <c r="B448" s="36">
        <v>4524.2786800000003</v>
      </c>
      <c r="C448" s="36">
        <v>0</v>
      </c>
      <c r="D448" s="36">
        <v>7.583333333333333</v>
      </c>
      <c r="E448" s="36">
        <v>0</v>
      </c>
      <c r="F448" s="16" t="s">
        <v>1495</v>
      </c>
      <c r="G448" s="16" t="s">
        <v>111</v>
      </c>
      <c r="H448" s="20" t="s">
        <v>2</v>
      </c>
    </row>
    <row r="449" spans="1:8" x14ac:dyDescent="0.25">
      <c r="A449" s="16" t="s">
        <v>1832</v>
      </c>
      <c r="B449" s="36">
        <v>4404.6629199999998</v>
      </c>
      <c r="C449" s="36">
        <v>0</v>
      </c>
      <c r="D449" s="36">
        <v>0.91666666666666663</v>
      </c>
      <c r="E449" s="36">
        <v>0</v>
      </c>
      <c r="F449" s="16" t="s">
        <v>1833</v>
      </c>
      <c r="G449" s="16" t="s">
        <v>110</v>
      </c>
      <c r="H449" s="20" t="s">
        <v>8</v>
      </c>
    </row>
    <row r="450" spans="1:8" x14ac:dyDescent="0.25">
      <c r="A450" s="16" t="s">
        <v>1966</v>
      </c>
      <c r="B450" s="36">
        <v>4384.0064000000002</v>
      </c>
      <c r="C450" s="36">
        <v>0</v>
      </c>
      <c r="D450" s="36">
        <v>0.33333333333333337</v>
      </c>
      <c r="E450" s="36">
        <v>0</v>
      </c>
      <c r="F450" s="16" t="s">
        <v>1967</v>
      </c>
      <c r="G450" s="16" t="s">
        <v>110</v>
      </c>
      <c r="H450" s="20" t="s">
        <v>4</v>
      </c>
    </row>
    <row r="451" spans="1:8" ht="25.5" x14ac:dyDescent="0.25">
      <c r="A451" s="16" t="s">
        <v>529</v>
      </c>
      <c r="B451" s="36">
        <v>4364.4829499999996</v>
      </c>
      <c r="C451" s="36">
        <v>1853.2153699999999</v>
      </c>
      <c r="D451" s="36">
        <v>2.1666666666666665</v>
      </c>
      <c r="E451" s="36">
        <v>5.416666666666667</v>
      </c>
      <c r="F451" s="16" t="s">
        <v>768</v>
      </c>
      <c r="G451" s="16" t="s">
        <v>111</v>
      </c>
      <c r="H451" s="20" t="s">
        <v>6</v>
      </c>
    </row>
    <row r="452" spans="1:8" ht="25.5" x14ac:dyDescent="0.25">
      <c r="A452" s="16" t="s">
        <v>40</v>
      </c>
      <c r="B452" s="36">
        <v>4302.9745300000004</v>
      </c>
      <c r="C452" s="36">
        <v>115464.44042</v>
      </c>
      <c r="D452" s="36">
        <v>16.833333333333332</v>
      </c>
      <c r="E452" s="36">
        <v>271.25</v>
      </c>
      <c r="F452" s="16" t="s">
        <v>428</v>
      </c>
      <c r="G452" s="16" t="s">
        <v>111</v>
      </c>
      <c r="H452" s="20" t="s">
        <v>4</v>
      </c>
    </row>
    <row r="453" spans="1:8" ht="38.25" x14ac:dyDescent="0.25">
      <c r="A453" s="16" t="s">
        <v>739</v>
      </c>
      <c r="B453" s="36">
        <v>4294.1392999999998</v>
      </c>
      <c r="C453" s="36">
        <v>15084.82353</v>
      </c>
      <c r="D453" s="36">
        <v>13.166666666666668</v>
      </c>
      <c r="E453" s="36">
        <v>11.75</v>
      </c>
      <c r="F453" s="16" t="s">
        <v>740</v>
      </c>
      <c r="G453" s="16" t="s">
        <v>110</v>
      </c>
      <c r="H453" s="20" t="s">
        <v>5</v>
      </c>
    </row>
    <row r="454" spans="1:8" ht="25.5" x14ac:dyDescent="0.25">
      <c r="A454" s="16" t="s">
        <v>1955</v>
      </c>
      <c r="B454" s="36">
        <v>4226.05512</v>
      </c>
      <c r="C454" s="36">
        <v>0</v>
      </c>
      <c r="D454" s="36">
        <v>0.33333333333333337</v>
      </c>
      <c r="E454" s="36">
        <v>0</v>
      </c>
      <c r="F454" s="16" t="s">
        <v>1956</v>
      </c>
      <c r="G454" s="16" t="s">
        <v>110</v>
      </c>
      <c r="H454" s="20" t="s">
        <v>8</v>
      </c>
    </row>
    <row r="455" spans="1:8" ht="25.5" x14ac:dyDescent="0.25">
      <c r="A455" s="16" t="s">
        <v>851</v>
      </c>
      <c r="B455" s="36">
        <v>4216.6367099999998</v>
      </c>
      <c r="C455" s="36">
        <v>131.02619999999999</v>
      </c>
      <c r="D455" s="36">
        <v>0.58333333333333337</v>
      </c>
      <c r="E455" s="36">
        <v>0.25</v>
      </c>
      <c r="F455" s="16" t="s">
        <v>852</v>
      </c>
      <c r="G455" s="16" t="s">
        <v>110</v>
      </c>
      <c r="H455" s="20" t="s">
        <v>8</v>
      </c>
    </row>
    <row r="456" spans="1:8" ht="25.5" x14ac:dyDescent="0.25">
      <c r="A456" s="16" t="s">
        <v>1531</v>
      </c>
      <c r="B456" s="36">
        <v>4177.78874</v>
      </c>
      <c r="C456" s="36">
        <v>0</v>
      </c>
      <c r="D456" s="36">
        <v>5.166666666666667</v>
      </c>
      <c r="E456" s="36">
        <v>0</v>
      </c>
      <c r="F456" s="16" t="s">
        <v>1532</v>
      </c>
      <c r="G456" s="16" t="s">
        <v>110</v>
      </c>
      <c r="H456" s="20" t="s">
        <v>2</v>
      </c>
    </row>
    <row r="457" spans="1:8" x14ac:dyDescent="0.25">
      <c r="A457" s="16" t="s">
        <v>1968</v>
      </c>
      <c r="B457" s="36">
        <v>4164.4368700000005</v>
      </c>
      <c r="C457" s="36">
        <v>0</v>
      </c>
      <c r="D457" s="36">
        <v>0.33333333333333337</v>
      </c>
      <c r="E457" s="36">
        <v>0</v>
      </c>
      <c r="F457" s="16" t="s">
        <v>1969</v>
      </c>
      <c r="G457" s="16" t="s">
        <v>110</v>
      </c>
      <c r="H457" s="20" t="s">
        <v>4</v>
      </c>
    </row>
    <row r="458" spans="1:8" x14ac:dyDescent="0.25">
      <c r="A458" s="16" t="s">
        <v>486</v>
      </c>
      <c r="B458" s="36">
        <v>4125.7454799999996</v>
      </c>
      <c r="C458" s="36">
        <v>1334.90337</v>
      </c>
      <c r="D458" s="36">
        <v>20.5</v>
      </c>
      <c r="E458" s="36">
        <v>4.9166666666666661</v>
      </c>
      <c r="F458" s="16" t="s">
        <v>487</v>
      </c>
      <c r="G458" s="16" t="s">
        <v>110</v>
      </c>
      <c r="H458" s="20" t="s">
        <v>8</v>
      </c>
    </row>
    <row r="459" spans="1:8" ht="25.5" x14ac:dyDescent="0.25">
      <c r="A459" s="16" t="s">
        <v>1781</v>
      </c>
      <c r="B459" s="36">
        <v>4104.45352</v>
      </c>
      <c r="C459" s="36">
        <v>0</v>
      </c>
      <c r="D459" s="36">
        <v>1.1666666666666667</v>
      </c>
      <c r="E459" s="36">
        <v>0</v>
      </c>
      <c r="F459" s="16" t="s">
        <v>1782</v>
      </c>
      <c r="G459" s="16" t="s">
        <v>110</v>
      </c>
      <c r="H459" s="20" t="s">
        <v>5</v>
      </c>
    </row>
    <row r="460" spans="1:8" ht="38.25" x14ac:dyDescent="0.25">
      <c r="A460" s="16" t="s">
        <v>1862</v>
      </c>
      <c r="B460" s="36">
        <v>4063.2197299999998</v>
      </c>
      <c r="C460" s="36">
        <v>0</v>
      </c>
      <c r="D460" s="36">
        <v>0.75</v>
      </c>
      <c r="E460" s="36">
        <v>0</v>
      </c>
      <c r="F460" s="16" t="s">
        <v>1863</v>
      </c>
      <c r="G460" s="16" t="s">
        <v>110</v>
      </c>
      <c r="H460" s="20" t="s">
        <v>5</v>
      </c>
    </row>
    <row r="461" spans="1:8" ht="25.5" x14ac:dyDescent="0.25">
      <c r="A461" s="16" t="s">
        <v>744</v>
      </c>
      <c r="B461" s="36">
        <v>4063.1662999999999</v>
      </c>
      <c r="C461" s="36">
        <v>2071.2000800000001</v>
      </c>
      <c r="D461" s="36">
        <v>8.9166666666666661</v>
      </c>
      <c r="E461" s="36">
        <v>11.5</v>
      </c>
      <c r="F461" s="16" t="s">
        <v>745</v>
      </c>
      <c r="G461" s="16" t="s">
        <v>111</v>
      </c>
      <c r="H461" s="20" t="s">
        <v>6</v>
      </c>
    </row>
    <row r="462" spans="1:8" ht="25.5" x14ac:dyDescent="0.25">
      <c r="A462" s="16" t="s">
        <v>1745</v>
      </c>
      <c r="B462" s="36">
        <v>4011.1334000000002</v>
      </c>
      <c r="C462" s="36">
        <v>0</v>
      </c>
      <c r="D462" s="36">
        <v>1.5</v>
      </c>
      <c r="E462" s="36">
        <v>0</v>
      </c>
      <c r="F462" s="16" t="s">
        <v>1746</v>
      </c>
      <c r="G462" s="16" t="s">
        <v>110</v>
      </c>
      <c r="H462" s="20" t="s">
        <v>5</v>
      </c>
    </row>
    <row r="463" spans="1:8" x14ac:dyDescent="0.25">
      <c r="A463" s="16" t="s">
        <v>2172</v>
      </c>
      <c r="B463" s="36">
        <v>4005.03181</v>
      </c>
      <c r="C463" s="36">
        <v>0</v>
      </c>
      <c r="D463" s="36">
        <v>43.083333333333329</v>
      </c>
      <c r="E463" s="36">
        <v>0</v>
      </c>
      <c r="F463" s="16" t="s">
        <v>2173</v>
      </c>
      <c r="G463" s="16" t="s">
        <v>63</v>
      </c>
      <c r="H463" s="20" t="s">
        <v>189</v>
      </c>
    </row>
    <row r="464" spans="1:8" x14ac:dyDescent="0.25">
      <c r="A464" s="16" t="s">
        <v>1513</v>
      </c>
      <c r="B464" s="36">
        <v>3945.1665499999999</v>
      </c>
      <c r="C464" s="36">
        <v>0</v>
      </c>
      <c r="D464" s="36">
        <v>5.75</v>
      </c>
      <c r="E464" s="36">
        <v>0</v>
      </c>
      <c r="F464" s="16" t="s">
        <v>1514</v>
      </c>
      <c r="G464" s="16" t="s">
        <v>110</v>
      </c>
      <c r="H464" s="20" t="s">
        <v>8</v>
      </c>
    </row>
    <row r="465" spans="1:8" ht="25.5" x14ac:dyDescent="0.25">
      <c r="A465" s="16" t="s">
        <v>267</v>
      </c>
      <c r="B465" s="36">
        <v>3926.5747099999999</v>
      </c>
      <c r="C465" s="36">
        <v>1156.37006</v>
      </c>
      <c r="D465" s="36">
        <v>2078</v>
      </c>
      <c r="E465" s="36">
        <v>1232.9166666666665</v>
      </c>
      <c r="F465" s="16" t="s">
        <v>1012</v>
      </c>
      <c r="G465" s="16" t="s">
        <v>111</v>
      </c>
      <c r="H465" s="20" t="s">
        <v>189</v>
      </c>
    </row>
    <row r="466" spans="1:8" ht="25.5" x14ac:dyDescent="0.25">
      <c r="A466" s="16" t="s">
        <v>354</v>
      </c>
      <c r="B466" s="36">
        <v>3914.2644500000001</v>
      </c>
      <c r="C466" s="36">
        <v>3878.31738</v>
      </c>
      <c r="D466" s="36">
        <v>7.833333333333333</v>
      </c>
      <c r="E466" s="36">
        <v>5.416666666666667</v>
      </c>
      <c r="F466" s="16" t="s">
        <v>355</v>
      </c>
      <c r="G466" s="16" t="s">
        <v>110</v>
      </c>
      <c r="H466" s="20" t="s">
        <v>4</v>
      </c>
    </row>
    <row r="467" spans="1:8" ht="25.5" x14ac:dyDescent="0.25">
      <c r="A467" s="16" t="s">
        <v>1779</v>
      </c>
      <c r="B467" s="36">
        <v>3861.6128800000001</v>
      </c>
      <c r="C467" s="36">
        <v>0</v>
      </c>
      <c r="D467" s="36">
        <v>1.1666666666666667</v>
      </c>
      <c r="E467" s="36">
        <v>0</v>
      </c>
      <c r="F467" s="16" t="s">
        <v>1780</v>
      </c>
      <c r="G467" s="16" t="s">
        <v>111</v>
      </c>
      <c r="H467" s="20" t="s">
        <v>8</v>
      </c>
    </row>
    <row r="468" spans="1:8" x14ac:dyDescent="0.25">
      <c r="A468" s="16" t="s">
        <v>53</v>
      </c>
      <c r="B468" s="36">
        <v>3858.7798699999998</v>
      </c>
      <c r="C468" s="36">
        <v>3046.13841</v>
      </c>
      <c r="D468" s="36">
        <v>7.333333333333333</v>
      </c>
      <c r="E468" s="36">
        <v>6.666666666666667</v>
      </c>
      <c r="F468" s="16" t="s">
        <v>773</v>
      </c>
      <c r="G468" s="16" t="s">
        <v>111</v>
      </c>
      <c r="H468" s="20" t="s">
        <v>6</v>
      </c>
    </row>
    <row r="469" spans="1:8" ht="25.5" x14ac:dyDescent="0.25">
      <c r="A469" s="16" t="s">
        <v>92</v>
      </c>
      <c r="B469" s="36">
        <v>3848.5279099999998</v>
      </c>
      <c r="C469" s="36">
        <v>16.531169999999999</v>
      </c>
      <c r="D469" s="36">
        <v>11.083333333333332</v>
      </c>
      <c r="E469" s="36">
        <v>0.16666666666666669</v>
      </c>
      <c r="F469" s="16" t="s">
        <v>93</v>
      </c>
      <c r="G469" s="16" t="s">
        <v>111</v>
      </c>
      <c r="H469" s="20" t="s">
        <v>6</v>
      </c>
    </row>
    <row r="470" spans="1:8" x14ac:dyDescent="0.25">
      <c r="A470" s="16" t="s">
        <v>394</v>
      </c>
      <c r="B470" s="36">
        <v>3846.49001</v>
      </c>
      <c r="C470" s="36">
        <v>113753.42200000001</v>
      </c>
      <c r="D470" s="36">
        <v>41.5</v>
      </c>
      <c r="E470" s="36">
        <v>784.66666666666663</v>
      </c>
      <c r="F470" s="16" t="s">
        <v>395</v>
      </c>
      <c r="G470" s="16" t="s">
        <v>111</v>
      </c>
      <c r="H470" s="20" t="s">
        <v>189</v>
      </c>
    </row>
    <row r="471" spans="1:8" ht="38.25" x14ac:dyDescent="0.25">
      <c r="A471" s="16" t="s">
        <v>1949</v>
      </c>
      <c r="B471" s="36">
        <v>3724.7501000000002</v>
      </c>
      <c r="C471" s="36">
        <v>0</v>
      </c>
      <c r="D471" s="36">
        <v>0.33333333333333337</v>
      </c>
      <c r="E471" s="36">
        <v>0</v>
      </c>
      <c r="F471" s="16" t="s">
        <v>1950</v>
      </c>
      <c r="G471" s="16" t="s">
        <v>110</v>
      </c>
      <c r="H471" s="20" t="s">
        <v>8</v>
      </c>
    </row>
    <row r="472" spans="1:8" ht="25.5" x14ac:dyDescent="0.25">
      <c r="A472" s="16" t="s">
        <v>1632</v>
      </c>
      <c r="B472" s="36">
        <v>3693.5459099999998</v>
      </c>
      <c r="C472" s="36">
        <v>0</v>
      </c>
      <c r="D472" s="36">
        <v>2.8333333333333335</v>
      </c>
      <c r="E472" s="36">
        <v>0</v>
      </c>
      <c r="F472" s="16" t="s">
        <v>1633</v>
      </c>
      <c r="G472" s="16" t="s">
        <v>110</v>
      </c>
      <c r="H472" s="20" t="s">
        <v>8</v>
      </c>
    </row>
    <row r="473" spans="1:8" x14ac:dyDescent="0.25">
      <c r="A473" s="16" t="s">
        <v>290</v>
      </c>
      <c r="B473" s="36">
        <v>3680.0315999999998</v>
      </c>
      <c r="C473" s="36">
        <v>5312.8174900000004</v>
      </c>
      <c r="D473" s="36">
        <v>1198.75</v>
      </c>
      <c r="E473" s="36">
        <v>2216.6666666666665</v>
      </c>
      <c r="F473" s="16" t="s">
        <v>291</v>
      </c>
      <c r="G473" s="16" t="s">
        <v>111</v>
      </c>
      <c r="H473" s="20" t="s">
        <v>189</v>
      </c>
    </row>
    <row r="474" spans="1:8" ht="25.5" x14ac:dyDescent="0.25">
      <c r="A474" s="16" t="s">
        <v>1482</v>
      </c>
      <c r="B474" s="36">
        <v>3678.91644</v>
      </c>
      <c r="C474" s="36">
        <v>0</v>
      </c>
      <c r="D474" s="36">
        <v>3.416666666666667</v>
      </c>
      <c r="E474" s="36">
        <v>0</v>
      </c>
      <c r="F474" s="16" t="s">
        <v>1483</v>
      </c>
      <c r="G474" s="16" t="s">
        <v>110</v>
      </c>
      <c r="H474" s="20" t="s">
        <v>5</v>
      </c>
    </row>
    <row r="475" spans="1:8" ht="25.5" x14ac:dyDescent="0.25">
      <c r="A475" s="16" t="s">
        <v>1085</v>
      </c>
      <c r="B475" s="36">
        <v>3649.5332600000002</v>
      </c>
      <c r="C475" s="36">
        <v>12.465059999999999</v>
      </c>
      <c r="D475" s="36">
        <v>4.75</v>
      </c>
      <c r="E475" s="36">
        <v>0.33333333333333337</v>
      </c>
      <c r="F475" s="16" t="s">
        <v>1086</v>
      </c>
      <c r="G475" s="16" t="s">
        <v>110</v>
      </c>
      <c r="H475" s="20" t="s">
        <v>189</v>
      </c>
    </row>
    <row r="476" spans="1:8" ht="25.5" x14ac:dyDescent="0.25">
      <c r="A476" s="16" t="s">
        <v>1912</v>
      </c>
      <c r="B476" s="36">
        <v>3635.1603500000001</v>
      </c>
      <c r="C476" s="36">
        <v>0</v>
      </c>
      <c r="D476" s="36">
        <v>0.5</v>
      </c>
      <c r="E476" s="36">
        <v>0</v>
      </c>
      <c r="F476" s="16" t="s">
        <v>1913</v>
      </c>
      <c r="G476" s="16" t="s">
        <v>110</v>
      </c>
      <c r="H476" s="20" t="s">
        <v>5</v>
      </c>
    </row>
    <row r="477" spans="1:8" ht="25.5" x14ac:dyDescent="0.25">
      <c r="A477" s="16" t="s">
        <v>2212</v>
      </c>
      <c r="B477" s="36">
        <v>3585.9160000000002</v>
      </c>
      <c r="C477" s="36">
        <v>0</v>
      </c>
      <c r="D477" s="36">
        <v>6</v>
      </c>
      <c r="E477" s="36">
        <v>0</v>
      </c>
      <c r="F477" s="16" t="s">
        <v>2213</v>
      </c>
      <c r="G477" s="16" t="s">
        <v>110</v>
      </c>
      <c r="H477" s="20" t="s">
        <v>189</v>
      </c>
    </row>
    <row r="478" spans="1:8" ht="25.5" x14ac:dyDescent="0.25">
      <c r="A478" s="16" t="s">
        <v>1836</v>
      </c>
      <c r="B478" s="36">
        <v>3505.1511500000001</v>
      </c>
      <c r="C478" s="36">
        <v>0</v>
      </c>
      <c r="D478" s="36">
        <v>1</v>
      </c>
      <c r="E478" s="36">
        <v>0</v>
      </c>
      <c r="F478" s="16" t="s">
        <v>1837</v>
      </c>
      <c r="G478" s="16" t="s">
        <v>110</v>
      </c>
      <c r="H478" s="20" t="s">
        <v>4</v>
      </c>
    </row>
    <row r="479" spans="1:8" x14ac:dyDescent="0.25">
      <c r="A479" s="16" t="s">
        <v>1320</v>
      </c>
      <c r="B479" s="36">
        <v>3467.1035999999999</v>
      </c>
      <c r="C479" s="36">
        <v>0</v>
      </c>
      <c r="D479" s="36">
        <v>33.583333333333336</v>
      </c>
      <c r="E479" s="36">
        <v>0</v>
      </c>
      <c r="F479" s="16" t="s">
        <v>1321</v>
      </c>
      <c r="G479" s="16" t="s">
        <v>110</v>
      </c>
      <c r="H479" s="20" t="s">
        <v>4</v>
      </c>
    </row>
    <row r="480" spans="1:8" x14ac:dyDescent="0.25">
      <c r="A480" s="16" t="s">
        <v>357</v>
      </c>
      <c r="B480" s="36">
        <v>3382.5410700000002</v>
      </c>
      <c r="C480" s="36">
        <v>5550.4470700000002</v>
      </c>
      <c r="D480" s="36">
        <v>15.083333333333334</v>
      </c>
      <c r="E480" s="36">
        <v>12.5</v>
      </c>
      <c r="F480" s="16" t="s">
        <v>358</v>
      </c>
      <c r="G480" s="16" t="s">
        <v>111</v>
      </c>
      <c r="H480" s="20" t="s">
        <v>2</v>
      </c>
    </row>
    <row r="481" spans="1:8" x14ac:dyDescent="0.25">
      <c r="A481" s="16" t="s">
        <v>753</v>
      </c>
      <c r="B481" s="36">
        <v>3271.40092</v>
      </c>
      <c r="C481" s="36">
        <v>111575.19886</v>
      </c>
      <c r="D481" s="36">
        <v>0.25</v>
      </c>
      <c r="E481" s="36">
        <v>8.5833333333333339</v>
      </c>
      <c r="F481" s="16" t="s">
        <v>754</v>
      </c>
      <c r="G481" s="16" t="s">
        <v>110</v>
      </c>
      <c r="H481" s="20" t="s">
        <v>2</v>
      </c>
    </row>
    <row r="482" spans="1:8" x14ac:dyDescent="0.25">
      <c r="A482" s="16" t="s">
        <v>2002</v>
      </c>
      <c r="B482" s="36">
        <v>3246.07798</v>
      </c>
      <c r="C482" s="36">
        <v>0</v>
      </c>
      <c r="D482" s="36">
        <v>0.25</v>
      </c>
      <c r="E482" s="36">
        <v>0</v>
      </c>
      <c r="F482" s="16" t="s">
        <v>2003</v>
      </c>
      <c r="G482" s="16" t="s">
        <v>110</v>
      </c>
      <c r="H482" s="20" t="s">
        <v>6</v>
      </c>
    </row>
    <row r="483" spans="1:8" x14ac:dyDescent="0.25">
      <c r="A483" s="16" t="s">
        <v>100</v>
      </c>
      <c r="B483" s="36">
        <v>3243.9341399999998</v>
      </c>
      <c r="C483" s="36">
        <v>6.1906299999999996</v>
      </c>
      <c r="D483" s="36">
        <v>3.0833333333333335</v>
      </c>
      <c r="E483" s="36">
        <v>1.1666666666666667</v>
      </c>
      <c r="F483" s="16" t="s">
        <v>101</v>
      </c>
      <c r="G483" s="16" t="s">
        <v>110</v>
      </c>
      <c r="H483" s="20" t="s">
        <v>2</v>
      </c>
    </row>
    <row r="484" spans="1:8" ht="38.25" x14ac:dyDescent="0.25">
      <c r="A484" s="16" t="s">
        <v>1990</v>
      </c>
      <c r="B484" s="36">
        <v>3195.24728</v>
      </c>
      <c r="C484" s="36">
        <v>0</v>
      </c>
      <c r="D484" s="36">
        <v>0.25</v>
      </c>
      <c r="E484" s="36">
        <v>0</v>
      </c>
      <c r="F484" s="16" t="s">
        <v>1991</v>
      </c>
      <c r="G484" s="16" t="s">
        <v>110</v>
      </c>
      <c r="H484" s="20" t="s">
        <v>8</v>
      </c>
    </row>
    <row r="485" spans="1:8" ht="25.5" x14ac:dyDescent="0.25">
      <c r="A485" s="16" t="s">
        <v>1964</v>
      </c>
      <c r="B485" s="36">
        <v>3192.4546799999998</v>
      </c>
      <c r="C485" s="36">
        <v>0</v>
      </c>
      <c r="D485" s="36">
        <v>0.25</v>
      </c>
      <c r="E485" s="36">
        <v>0</v>
      </c>
      <c r="F485" s="16" t="s">
        <v>1965</v>
      </c>
      <c r="G485" s="16" t="s">
        <v>110</v>
      </c>
      <c r="H485" s="20" t="s">
        <v>4</v>
      </c>
    </row>
    <row r="486" spans="1:8" ht="25.5" x14ac:dyDescent="0.25">
      <c r="A486" s="16" t="s">
        <v>1527</v>
      </c>
      <c r="B486" s="36">
        <v>3156.8275899999999</v>
      </c>
      <c r="C486" s="36">
        <v>0</v>
      </c>
      <c r="D486" s="36">
        <v>5.5</v>
      </c>
      <c r="E486" s="36">
        <v>0</v>
      </c>
      <c r="F486" s="16" t="s">
        <v>1528</v>
      </c>
      <c r="G486" s="16" t="s">
        <v>110</v>
      </c>
      <c r="H486" s="20" t="s">
        <v>2</v>
      </c>
    </row>
    <row r="487" spans="1:8" ht="25.5" x14ac:dyDescent="0.25">
      <c r="A487" s="16" t="s">
        <v>1419</v>
      </c>
      <c r="B487" s="36">
        <v>3154.1060600000001</v>
      </c>
      <c r="C487" s="36">
        <v>0</v>
      </c>
      <c r="D487" s="36">
        <v>8.0833333333333339</v>
      </c>
      <c r="E487" s="36">
        <v>0</v>
      </c>
      <c r="F487" s="16" t="s">
        <v>1420</v>
      </c>
      <c r="G487" s="16" t="s">
        <v>110</v>
      </c>
      <c r="H487" s="20" t="s">
        <v>4</v>
      </c>
    </row>
    <row r="488" spans="1:8" x14ac:dyDescent="0.25">
      <c r="A488" s="16" t="s">
        <v>2238</v>
      </c>
      <c r="B488" s="36">
        <v>3149.0277799999999</v>
      </c>
      <c r="C488" s="36">
        <v>0</v>
      </c>
      <c r="D488" s="36">
        <v>3.6666666666666665</v>
      </c>
      <c r="E488" s="36">
        <v>0</v>
      </c>
      <c r="F488" s="16" t="s">
        <v>2239</v>
      </c>
      <c r="G488" s="16" t="s">
        <v>110</v>
      </c>
      <c r="H488" s="20" t="s">
        <v>189</v>
      </c>
    </row>
    <row r="489" spans="1:8" ht="25.5" x14ac:dyDescent="0.25">
      <c r="A489" s="16" t="s">
        <v>17</v>
      </c>
      <c r="B489" s="36">
        <v>3123.6259100000002</v>
      </c>
      <c r="C489" s="36">
        <v>5960.3951800000004</v>
      </c>
      <c r="D489" s="36">
        <v>11.333333333333332</v>
      </c>
      <c r="E489" s="36">
        <v>32.916666666666664</v>
      </c>
      <c r="F489" s="16" t="s">
        <v>734</v>
      </c>
      <c r="G489" s="16" t="s">
        <v>111</v>
      </c>
      <c r="H489" s="20" t="s">
        <v>5</v>
      </c>
    </row>
    <row r="490" spans="1:8" ht="25.5" x14ac:dyDescent="0.25">
      <c r="A490" s="16" t="s">
        <v>2234</v>
      </c>
      <c r="B490" s="36">
        <v>3061.36492</v>
      </c>
      <c r="C490" s="36">
        <v>0</v>
      </c>
      <c r="D490" s="36">
        <v>4.25</v>
      </c>
      <c r="E490" s="36">
        <v>0</v>
      </c>
      <c r="F490" s="16" t="s">
        <v>2235</v>
      </c>
      <c r="G490" s="16" t="s">
        <v>110</v>
      </c>
      <c r="H490" s="20" t="s">
        <v>189</v>
      </c>
    </row>
    <row r="491" spans="1:8" ht="25.5" x14ac:dyDescent="0.25">
      <c r="A491" s="16" t="s">
        <v>1751</v>
      </c>
      <c r="B491" s="36">
        <v>3030.64138</v>
      </c>
      <c r="C491" s="36">
        <v>0</v>
      </c>
      <c r="D491" s="36">
        <v>1.5</v>
      </c>
      <c r="E491" s="36">
        <v>0</v>
      </c>
      <c r="F491" s="16" t="s">
        <v>1752</v>
      </c>
      <c r="G491" s="16" t="s">
        <v>110</v>
      </c>
      <c r="H491" s="20" t="s">
        <v>5</v>
      </c>
    </row>
    <row r="492" spans="1:8" ht="25.5" x14ac:dyDescent="0.25">
      <c r="A492" s="16" t="s">
        <v>448</v>
      </c>
      <c r="B492" s="36">
        <v>3029.72561</v>
      </c>
      <c r="C492" s="36">
        <v>4520.55015</v>
      </c>
      <c r="D492" s="36">
        <v>5.0833333333333339</v>
      </c>
      <c r="E492" s="36">
        <v>24.25</v>
      </c>
      <c r="F492" s="16" t="s">
        <v>449</v>
      </c>
      <c r="G492" s="16" t="s">
        <v>111</v>
      </c>
      <c r="H492" s="20" t="s">
        <v>6</v>
      </c>
    </row>
    <row r="493" spans="1:8" x14ac:dyDescent="0.25">
      <c r="A493" s="16" t="s">
        <v>2232</v>
      </c>
      <c r="B493" s="36">
        <v>2922.2522899999999</v>
      </c>
      <c r="C493" s="36">
        <v>0</v>
      </c>
      <c r="D493" s="36">
        <v>4.583333333333333</v>
      </c>
      <c r="E493" s="36">
        <v>0</v>
      </c>
      <c r="F493" s="16" t="s">
        <v>2233</v>
      </c>
      <c r="G493" s="16" t="s">
        <v>110</v>
      </c>
      <c r="H493" s="20" t="s">
        <v>189</v>
      </c>
    </row>
    <row r="494" spans="1:8" ht="25.5" x14ac:dyDescent="0.25">
      <c r="A494" s="16" t="s">
        <v>2362</v>
      </c>
      <c r="B494" s="36">
        <v>2871.6642299999999</v>
      </c>
      <c r="C494" s="36">
        <v>0</v>
      </c>
      <c r="D494" s="36">
        <v>0.5</v>
      </c>
      <c r="E494" s="36">
        <v>0</v>
      </c>
      <c r="F494" s="16" t="s">
        <v>2363</v>
      </c>
      <c r="G494" s="16" t="s">
        <v>110</v>
      </c>
      <c r="H494" s="20" t="s">
        <v>5</v>
      </c>
    </row>
    <row r="495" spans="1:8" ht="25.5" x14ac:dyDescent="0.25">
      <c r="A495" s="16" t="s">
        <v>33</v>
      </c>
      <c r="B495" s="36">
        <v>2819.4857999999999</v>
      </c>
      <c r="C495" s="36">
        <v>19805.166290000001</v>
      </c>
      <c r="D495" s="36">
        <v>6.5</v>
      </c>
      <c r="E495" s="36">
        <v>46.166666666666664</v>
      </c>
      <c r="F495" s="16" t="s">
        <v>238</v>
      </c>
      <c r="G495" s="16" t="s">
        <v>111</v>
      </c>
      <c r="H495" s="20" t="s">
        <v>6</v>
      </c>
    </row>
    <row r="496" spans="1:8" ht="25.5" x14ac:dyDescent="0.25">
      <c r="A496" s="16" t="s">
        <v>1537</v>
      </c>
      <c r="B496" s="36">
        <v>2755.3534199999999</v>
      </c>
      <c r="C496" s="36">
        <v>0</v>
      </c>
      <c r="D496" s="36">
        <v>3.5</v>
      </c>
      <c r="E496" s="36">
        <v>0</v>
      </c>
      <c r="F496" s="16" t="s">
        <v>1538</v>
      </c>
      <c r="G496" s="16" t="s">
        <v>110</v>
      </c>
      <c r="H496" s="20" t="s">
        <v>4</v>
      </c>
    </row>
    <row r="497" spans="1:8" ht="25.5" x14ac:dyDescent="0.25">
      <c r="A497" s="16" t="s">
        <v>269</v>
      </c>
      <c r="B497" s="36">
        <v>2679.4472000000001</v>
      </c>
      <c r="C497" s="36">
        <v>2838.9590899999998</v>
      </c>
      <c r="D497" s="36">
        <v>1141.4166666666665</v>
      </c>
      <c r="E497" s="36">
        <v>1916.4166666666665</v>
      </c>
      <c r="F497" s="16" t="s">
        <v>1005</v>
      </c>
      <c r="G497" s="16" t="s">
        <v>111</v>
      </c>
      <c r="H497" s="20" t="s">
        <v>189</v>
      </c>
    </row>
    <row r="498" spans="1:8" x14ac:dyDescent="0.25">
      <c r="A498" s="16" t="s">
        <v>1441</v>
      </c>
      <c r="B498" s="36">
        <v>2666.0864799999999</v>
      </c>
      <c r="C498" s="36">
        <v>0</v>
      </c>
      <c r="D498" s="36">
        <v>12.083333333333332</v>
      </c>
      <c r="E498" s="36">
        <v>0</v>
      </c>
      <c r="F498" s="16" t="s">
        <v>1442</v>
      </c>
      <c r="G498" s="16" t="s">
        <v>110</v>
      </c>
      <c r="H498" s="20" t="s">
        <v>4</v>
      </c>
    </row>
    <row r="499" spans="1:8" ht="25.5" x14ac:dyDescent="0.25">
      <c r="A499" s="16" t="s">
        <v>1519</v>
      </c>
      <c r="B499" s="36">
        <v>2631.5838800000001</v>
      </c>
      <c r="C499" s="36">
        <v>0</v>
      </c>
      <c r="D499" s="36">
        <v>3.6666666666666665</v>
      </c>
      <c r="E499" s="36">
        <v>0</v>
      </c>
      <c r="F499" s="16" t="s">
        <v>1520</v>
      </c>
      <c r="G499" s="16" t="s">
        <v>110</v>
      </c>
      <c r="H499" s="20" t="s">
        <v>4</v>
      </c>
    </row>
    <row r="500" spans="1:8" x14ac:dyDescent="0.25">
      <c r="A500" s="16" t="s">
        <v>39</v>
      </c>
      <c r="B500" s="36">
        <v>2611.0712199999998</v>
      </c>
      <c r="C500" s="36">
        <v>2116.0317100000002</v>
      </c>
      <c r="D500" s="36">
        <v>13.5</v>
      </c>
      <c r="E500" s="36">
        <v>43.5</v>
      </c>
      <c r="F500" s="16" t="s">
        <v>694</v>
      </c>
      <c r="G500" s="16" t="s">
        <v>111</v>
      </c>
      <c r="H500" s="20" t="s">
        <v>8</v>
      </c>
    </row>
    <row r="501" spans="1:8" ht="25.5" x14ac:dyDescent="0.25">
      <c r="A501" s="16" t="s">
        <v>244</v>
      </c>
      <c r="B501" s="36">
        <v>2598.6935800000001</v>
      </c>
      <c r="C501" s="36">
        <v>369.29162000000002</v>
      </c>
      <c r="D501" s="36">
        <v>3.75</v>
      </c>
      <c r="E501" s="36">
        <v>1.75</v>
      </c>
      <c r="F501" s="16" t="s">
        <v>245</v>
      </c>
      <c r="G501" s="16" t="s">
        <v>110</v>
      </c>
      <c r="H501" s="20" t="s">
        <v>4</v>
      </c>
    </row>
    <row r="502" spans="1:8" x14ac:dyDescent="0.25">
      <c r="A502" s="16" t="s">
        <v>32</v>
      </c>
      <c r="B502" s="36">
        <v>2598.35374</v>
      </c>
      <c r="C502" s="36">
        <v>1218.5703900000001</v>
      </c>
      <c r="D502" s="36">
        <v>12.083333333333332</v>
      </c>
      <c r="E502" s="36">
        <v>48.75</v>
      </c>
      <c r="F502" s="16" t="s">
        <v>693</v>
      </c>
      <c r="G502" s="16" t="s">
        <v>111</v>
      </c>
      <c r="H502" s="20" t="s">
        <v>2</v>
      </c>
    </row>
    <row r="503" spans="1:8" ht="25.5" x14ac:dyDescent="0.25">
      <c r="A503" s="16" t="s">
        <v>13</v>
      </c>
      <c r="B503" s="36">
        <v>2590.1799000000001</v>
      </c>
      <c r="C503" s="36">
        <v>265.32915000000003</v>
      </c>
      <c r="D503" s="36">
        <v>26.916666666666668</v>
      </c>
      <c r="E503" s="36">
        <v>6</v>
      </c>
      <c r="F503" s="16" t="s">
        <v>774</v>
      </c>
      <c r="G503" s="16" t="s">
        <v>111</v>
      </c>
      <c r="H503" s="20" t="s">
        <v>2</v>
      </c>
    </row>
    <row r="504" spans="1:8" ht="25.5" x14ac:dyDescent="0.25">
      <c r="A504" s="16" t="s">
        <v>1656</v>
      </c>
      <c r="B504" s="36">
        <v>2562.6716099999999</v>
      </c>
      <c r="C504" s="36">
        <v>0</v>
      </c>
      <c r="D504" s="36">
        <v>1.9166666666666667</v>
      </c>
      <c r="E504" s="36">
        <v>0</v>
      </c>
      <c r="F504" s="16" t="s">
        <v>1657</v>
      </c>
      <c r="G504" s="16" t="s">
        <v>110</v>
      </c>
      <c r="H504" s="20" t="s">
        <v>5</v>
      </c>
    </row>
    <row r="505" spans="1:8" x14ac:dyDescent="0.25">
      <c r="A505" s="16" t="s">
        <v>129</v>
      </c>
      <c r="B505" s="36">
        <v>2554.0684200000001</v>
      </c>
      <c r="C505" s="36">
        <v>222.07288</v>
      </c>
      <c r="D505" s="36">
        <v>1385.4166666666665</v>
      </c>
      <c r="E505" s="36">
        <v>610.75</v>
      </c>
      <c r="F505" s="16" t="s">
        <v>1023</v>
      </c>
      <c r="G505" s="16" t="s">
        <v>111</v>
      </c>
      <c r="H505" s="20" t="s">
        <v>189</v>
      </c>
    </row>
    <row r="506" spans="1:8" x14ac:dyDescent="0.25">
      <c r="A506" s="16" t="s">
        <v>2183</v>
      </c>
      <c r="B506" s="36">
        <v>2548.0003000000002</v>
      </c>
      <c r="C506" s="36">
        <v>0</v>
      </c>
      <c r="D506" s="36">
        <v>16.5</v>
      </c>
      <c r="E506" s="36">
        <v>0</v>
      </c>
      <c r="F506" s="16" t="s">
        <v>2184</v>
      </c>
      <c r="G506" s="16" t="s">
        <v>63</v>
      </c>
      <c r="H506" s="20" t="s">
        <v>189</v>
      </c>
    </row>
    <row r="507" spans="1:8" x14ac:dyDescent="0.25">
      <c r="A507" s="16" t="s">
        <v>1776</v>
      </c>
      <c r="B507" s="36">
        <v>2525.74766</v>
      </c>
      <c r="C507" s="36">
        <v>0</v>
      </c>
      <c r="D507" s="36">
        <v>1</v>
      </c>
      <c r="E507" s="36">
        <v>0</v>
      </c>
      <c r="F507" s="16" t="s">
        <v>1418</v>
      </c>
      <c r="G507" s="16" t="s">
        <v>110</v>
      </c>
      <c r="H507" s="20" t="s">
        <v>2</v>
      </c>
    </row>
    <row r="508" spans="1:8" ht="25.5" x14ac:dyDescent="0.25">
      <c r="A508" s="16" t="s">
        <v>1994</v>
      </c>
      <c r="B508" s="36">
        <v>2508.7706400000002</v>
      </c>
      <c r="C508" s="36">
        <v>0</v>
      </c>
      <c r="D508" s="36">
        <v>0.25</v>
      </c>
      <c r="E508" s="36">
        <v>0</v>
      </c>
      <c r="F508" s="16" t="s">
        <v>1995</v>
      </c>
      <c r="G508" s="16" t="s">
        <v>110</v>
      </c>
      <c r="H508" s="20" t="s">
        <v>5</v>
      </c>
    </row>
    <row r="509" spans="1:8" ht="25.5" x14ac:dyDescent="0.25">
      <c r="A509" s="16" t="s">
        <v>1686</v>
      </c>
      <c r="B509" s="36">
        <v>2498.6446900000001</v>
      </c>
      <c r="C509" s="36">
        <v>0</v>
      </c>
      <c r="D509" s="36">
        <v>2.25</v>
      </c>
      <c r="E509" s="36">
        <v>0</v>
      </c>
      <c r="F509" s="16" t="s">
        <v>1687</v>
      </c>
      <c r="G509" s="16" t="s">
        <v>110</v>
      </c>
      <c r="H509" s="20" t="s">
        <v>5</v>
      </c>
    </row>
    <row r="510" spans="1:8" x14ac:dyDescent="0.25">
      <c r="A510" s="16" t="s">
        <v>2224</v>
      </c>
      <c r="B510" s="36">
        <v>2473.2229499999999</v>
      </c>
      <c r="C510" s="36">
        <v>0</v>
      </c>
      <c r="D510" s="36">
        <v>4.833333333333333</v>
      </c>
      <c r="E510" s="36">
        <v>0</v>
      </c>
      <c r="F510" s="16" t="s">
        <v>2225</v>
      </c>
      <c r="G510" s="16" t="s">
        <v>110</v>
      </c>
      <c r="H510" s="20" t="s">
        <v>189</v>
      </c>
    </row>
    <row r="511" spans="1:8" x14ac:dyDescent="0.25">
      <c r="A511" s="16" t="s">
        <v>798</v>
      </c>
      <c r="B511" s="36">
        <v>2456.6518500000002</v>
      </c>
      <c r="C511" s="36">
        <v>1209.50973</v>
      </c>
      <c r="D511" s="36">
        <v>0.5</v>
      </c>
      <c r="E511" s="36">
        <v>1.3333333333333335</v>
      </c>
      <c r="F511" s="16" t="s">
        <v>799</v>
      </c>
      <c r="G511" s="16" t="s">
        <v>110</v>
      </c>
      <c r="H511" s="20" t="s">
        <v>5</v>
      </c>
    </row>
    <row r="512" spans="1:8" x14ac:dyDescent="0.25">
      <c r="A512" s="16" t="s">
        <v>814</v>
      </c>
      <c r="B512" s="36">
        <v>2408.2195299999998</v>
      </c>
      <c r="C512" s="36">
        <v>93.085830000000001</v>
      </c>
      <c r="D512" s="36">
        <v>10.166666666666666</v>
      </c>
      <c r="E512" s="36">
        <v>1.25</v>
      </c>
      <c r="F512" s="16" t="s">
        <v>815</v>
      </c>
      <c r="G512" s="16" t="s">
        <v>110</v>
      </c>
      <c r="H512" s="20" t="s">
        <v>2</v>
      </c>
    </row>
    <row r="513" spans="1:8" x14ac:dyDescent="0.25">
      <c r="A513" s="16" t="s">
        <v>1040</v>
      </c>
      <c r="B513" s="36">
        <v>2382.9562299999998</v>
      </c>
      <c r="C513" s="36">
        <v>3433.3967600000001</v>
      </c>
      <c r="D513" s="36">
        <v>3.5833333333333335</v>
      </c>
      <c r="E513" s="36">
        <v>27.333333333333336</v>
      </c>
      <c r="F513" s="16" t="s">
        <v>1041</v>
      </c>
      <c r="G513" s="16" t="s">
        <v>110</v>
      </c>
      <c r="H513" s="20" t="s">
        <v>189</v>
      </c>
    </row>
    <row r="514" spans="1:8" ht="25.5" x14ac:dyDescent="0.25">
      <c r="A514" s="16" t="s">
        <v>862</v>
      </c>
      <c r="B514" s="36">
        <v>2363.2334700000001</v>
      </c>
      <c r="C514" s="36">
        <v>15.888949999999999</v>
      </c>
      <c r="D514" s="36">
        <v>13.166666666666668</v>
      </c>
      <c r="E514" s="36">
        <v>0.16666666666666669</v>
      </c>
      <c r="F514" s="16" t="s">
        <v>863</v>
      </c>
      <c r="G514" s="16" t="s">
        <v>110</v>
      </c>
      <c r="H514" s="20" t="s">
        <v>2</v>
      </c>
    </row>
    <row r="515" spans="1:8" x14ac:dyDescent="0.25">
      <c r="A515" s="16" t="s">
        <v>1389</v>
      </c>
      <c r="B515" s="36">
        <v>2353.6801999999998</v>
      </c>
      <c r="C515" s="36">
        <v>0</v>
      </c>
      <c r="D515" s="36">
        <v>10.166666666666666</v>
      </c>
      <c r="E515" s="36">
        <v>0</v>
      </c>
      <c r="F515" s="16" t="s">
        <v>1390</v>
      </c>
      <c r="G515" s="16" t="s">
        <v>110</v>
      </c>
      <c r="H515" s="20" t="s">
        <v>5</v>
      </c>
    </row>
    <row r="516" spans="1:8" ht="38.25" x14ac:dyDescent="0.25">
      <c r="A516" s="16" t="s">
        <v>170</v>
      </c>
      <c r="B516" s="36">
        <v>2350.1411400000002</v>
      </c>
      <c r="C516" s="36">
        <v>182.61742000000001</v>
      </c>
      <c r="D516" s="36">
        <v>3.3333333333333335</v>
      </c>
      <c r="E516" s="36">
        <v>1.75</v>
      </c>
      <c r="F516" s="16" t="s">
        <v>283</v>
      </c>
      <c r="G516" s="16" t="s">
        <v>110</v>
      </c>
      <c r="H516" s="20" t="s">
        <v>189</v>
      </c>
    </row>
    <row r="517" spans="1:8" ht="25.5" x14ac:dyDescent="0.25">
      <c r="A517" s="16" t="s">
        <v>873</v>
      </c>
      <c r="B517" s="36">
        <v>2304.6349799999998</v>
      </c>
      <c r="C517" s="36">
        <v>68.73715</v>
      </c>
      <c r="D517" s="36">
        <v>0.58333333333333337</v>
      </c>
      <c r="E517" s="36">
        <v>0.16666666666666669</v>
      </c>
      <c r="F517" s="16" t="s">
        <v>874</v>
      </c>
      <c r="G517" s="16" t="s">
        <v>110</v>
      </c>
      <c r="H517" s="20" t="s">
        <v>4</v>
      </c>
    </row>
    <row r="518" spans="1:8" ht="25.5" x14ac:dyDescent="0.25">
      <c r="A518" s="16" t="s">
        <v>663</v>
      </c>
      <c r="B518" s="36">
        <v>2230.96985</v>
      </c>
      <c r="C518" s="36">
        <v>60323.163090000002</v>
      </c>
      <c r="D518" s="36">
        <v>21.833333333333332</v>
      </c>
      <c r="E518" s="36">
        <v>481.16666666666669</v>
      </c>
      <c r="F518" s="16" t="s">
        <v>664</v>
      </c>
      <c r="G518" s="16" t="s">
        <v>110</v>
      </c>
      <c r="H518" s="20" t="s">
        <v>2</v>
      </c>
    </row>
    <row r="519" spans="1:8" ht="25.5" x14ac:dyDescent="0.25">
      <c r="A519" s="16" t="s">
        <v>246</v>
      </c>
      <c r="B519" s="36">
        <v>2199.99917</v>
      </c>
      <c r="C519" s="36">
        <v>75482.364010000005</v>
      </c>
      <c r="D519" s="36">
        <v>0.58333333333333337</v>
      </c>
      <c r="E519" s="36">
        <v>7</v>
      </c>
      <c r="F519" s="16" t="s">
        <v>247</v>
      </c>
      <c r="G519" s="16" t="s">
        <v>111</v>
      </c>
      <c r="H519" s="20" t="s">
        <v>5</v>
      </c>
    </row>
    <row r="520" spans="1:8" ht="25.5" x14ac:dyDescent="0.25">
      <c r="A520" s="16" t="s">
        <v>838</v>
      </c>
      <c r="B520" s="36">
        <v>2185.55042</v>
      </c>
      <c r="C520" s="36">
        <v>3692.4021299999999</v>
      </c>
      <c r="D520" s="36">
        <v>1.9166666666666667</v>
      </c>
      <c r="E520" s="36">
        <v>0.41666666666666669</v>
      </c>
      <c r="F520" s="16" t="s">
        <v>839</v>
      </c>
      <c r="G520" s="16" t="s">
        <v>110</v>
      </c>
      <c r="H520" s="20" t="s">
        <v>5</v>
      </c>
    </row>
    <row r="521" spans="1:8" ht="25.5" x14ac:dyDescent="0.25">
      <c r="A521" s="16" t="s">
        <v>351</v>
      </c>
      <c r="B521" s="36">
        <v>2152.59366</v>
      </c>
      <c r="C521" s="36">
        <v>5889.7639099999997</v>
      </c>
      <c r="D521" s="36">
        <v>2.75</v>
      </c>
      <c r="E521" s="36">
        <v>9.5833333333333321</v>
      </c>
      <c r="F521" s="16" t="s">
        <v>352</v>
      </c>
      <c r="G521" s="16" t="s">
        <v>110</v>
      </c>
      <c r="H521" s="20" t="s">
        <v>6</v>
      </c>
    </row>
    <row r="522" spans="1:8" ht="25.5" x14ac:dyDescent="0.25">
      <c r="A522" s="16" t="s">
        <v>1600</v>
      </c>
      <c r="B522" s="36">
        <v>2149.7972500000001</v>
      </c>
      <c r="C522" s="36">
        <v>0</v>
      </c>
      <c r="D522" s="36">
        <v>3.416666666666667</v>
      </c>
      <c r="E522" s="36">
        <v>0</v>
      </c>
      <c r="F522" s="16" t="s">
        <v>1601</v>
      </c>
      <c r="G522" s="16" t="s">
        <v>110</v>
      </c>
      <c r="H522" s="20" t="s">
        <v>8</v>
      </c>
    </row>
    <row r="523" spans="1:8" x14ac:dyDescent="0.25">
      <c r="A523" s="16" t="s">
        <v>1705</v>
      </c>
      <c r="B523" s="36">
        <v>2070.0582300000001</v>
      </c>
      <c r="C523" s="36">
        <v>0</v>
      </c>
      <c r="D523" s="36">
        <v>2.0833333333333335</v>
      </c>
      <c r="E523" s="36">
        <v>0</v>
      </c>
      <c r="F523" s="16" t="s">
        <v>1706</v>
      </c>
      <c r="G523" s="16" t="s">
        <v>110</v>
      </c>
      <c r="H523" s="20" t="s">
        <v>8</v>
      </c>
    </row>
    <row r="524" spans="1:8" x14ac:dyDescent="0.25">
      <c r="A524" s="16" t="s">
        <v>1777</v>
      </c>
      <c r="B524" s="36">
        <v>2066.65562</v>
      </c>
      <c r="C524" s="36">
        <v>0</v>
      </c>
      <c r="D524" s="36">
        <v>1.25</v>
      </c>
      <c r="E524" s="36">
        <v>0</v>
      </c>
      <c r="F524" s="16" t="s">
        <v>1778</v>
      </c>
      <c r="G524" s="16" t="s">
        <v>110</v>
      </c>
      <c r="H524" s="20" t="s">
        <v>4</v>
      </c>
    </row>
    <row r="525" spans="1:8" ht="25.5" x14ac:dyDescent="0.25">
      <c r="A525" s="16" t="s">
        <v>1824</v>
      </c>
      <c r="B525" s="36">
        <v>2060.48981</v>
      </c>
      <c r="C525" s="36">
        <v>0</v>
      </c>
      <c r="D525" s="36">
        <v>0.91666666666666663</v>
      </c>
      <c r="E525" s="36">
        <v>0</v>
      </c>
      <c r="F525" s="16" t="s">
        <v>1825</v>
      </c>
      <c r="G525" s="16" t="s">
        <v>111</v>
      </c>
      <c r="H525" s="20" t="s">
        <v>4</v>
      </c>
    </row>
    <row r="526" spans="1:8" ht="25.5" x14ac:dyDescent="0.25">
      <c r="A526" s="16" t="s">
        <v>1553</v>
      </c>
      <c r="B526" s="36">
        <v>2023.51836</v>
      </c>
      <c r="C526" s="36">
        <v>0</v>
      </c>
      <c r="D526" s="36">
        <v>5.0833333333333339</v>
      </c>
      <c r="E526" s="36">
        <v>0</v>
      </c>
      <c r="F526" s="16" t="s">
        <v>1554</v>
      </c>
      <c r="G526" s="16" t="s">
        <v>110</v>
      </c>
      <c r="H526" s="20" t="s">
        <v>5</v>
      </c>
    </row>
    <row r="527" spans="1:8" ht="25.5" x14ac:dyDescent="0.25">
      <c r="A527" s="16" t="s">
        <v>818</v>
      </c>
      <c r="B527" s="36">
        <v>1991.05368</v>
      </c>
      <c r="C527" s="36">
        <v>296.04915999999997</v>
      </c>
      <c r="D527" s="36">
        <v>2.5</v>
      </c>
      <c r="E527" s="36">
        <v>0.91666666666666663</v>
      </c>
      <c r="F527" s="16" t="s">
        <v>819</v>
      </c>
      <c r="G527" s="16" t="s">
        <v>111</v>
      </c>
      <c r="H527" s="20" t="s">
        <v>5</v>
      </c>
    </row>
    <row r="528" spans="1:8" x14ac:dyDescent="0.25">
      <c r="A528" s="16" t="s">
        <v>1313</v>
      </c>
      <c r="B528" s="36">
        <v>1973.2230099999999</v>
      </c>
      <c r="C528" s="36">
        <v>0</v>
      </c>
      <c r="D528" s="36">
        <v>4.166666666666667</v>
      </c>
      <c r="E528" s="36">
        <v>0</v>
      </c>
      <c r="F528" s="16" t="s">
        <v>1266</v>
      </c>
      <c r="G528" s="16" t="s">
        <v>110</v>
      </c>
      <c r="H528" s="20" t="s">
        <v>4</v>
      </c>
    </row>
    <row r="529" spans="1:8" ht="25.5" x14ac:dyDescent="0.25">
      <c r="A529" s="16" t="s">
        <v>1083</v>
      </c>
      <c r="B529" s="36">
        <v>1971.60653</v>
      </c>
      <c r="C529" s="36">
        <v>14654.18</v>
      </c>
      <c r="D529" s="36">
        <v>2.75</v>
      </c>
      <c r="E529" s="36">
        <v>0.25</v>
      </c>
      <c r="F529" s="16" t="s">
        <v>1084</v>
      </c>
      <c r="G529" s="16" t="s">
        <v>110</v>
      </c>
      <c r="H529" s="20" t="s">
        <v>189</v>
      </c>
    </row>
    <row r="530" spans="1:8" ht="25.5" x14ac:dyDescent="0.25">
      <c r="A530" s="16" t="s">
        <v>1974</v>
      </c>
      <c r="B530" s="36">
        <v>1954.19047</v>
      </c>
      <c r="C530" s="36">
        <v>0</v>
      </c>
      <c r="D530" s="36">
        <v>0.25</v>
      </c>
      <c r="E530" s="36">
        <v>0</v>
      </c>
      <c r="F530" s="16" t="s">
        <v>1975</v>
      </c>
      <c r="G530" s="16" t="s">
        <v>111</v>
      </c>
      <c r="H530" s="20" t="s">
        <v>2</v>
      </c>
    </row>
    <row r="531" spans="1:8" ht="25.5" x14ac:dyDescent="0.25">
      <c r="A531" s="16" t="s">
        <v>306</v>
      </c>
      <c r="B531" s="36">
        <v>1928.17561</v>
      </c>
      <c r="C531" s="36">
        <v>41910.242700000003</v>
      </c>
      <c r="D531" s="36">
        <v>1.4166666666666667</v>
      </c>
      <c r="E531" s="36">
        <v>18.333333333333332</v>
      </c>
      <c r="F531" s="16" t="s">
        <v>229</v>
      </c>
      <c r="G531" s="16" t="s">
        <v>111</v>
      </c>
      <c r="H531" s="20" t="s">
        <v>2</v>
      </c>
    </row>
    <row r="532" spans="1:8" x14ac:dyDescent="0.25">
      <c r="A532" s="16" t="s">
        <v>130</v>
      </c>
      <c r="B532" s="36">
        <v>1902.5577800000001</v>
      </c>
      <c r="C532" s="36">
        <v>718.75</v>
      </c>
      <c r="D532" s="36">
        <v>1019.1666666666666</v>
      </c>
      <c r="E532" s="36">
        <v>1663.9166666666665</v>
      </c>
      <c r="F532" s="16" t="s">
        <v>1009</v>
      </c>
      <c r="G532" s="16" t="s">
        <v>111</v>
      </c>
      <c r="H532" s="20" t="s">
        <v>189</v>
      </c>
    </row>
    <row r="533" spans="1:8" ht="25.5" x14ac:dyDescent="0.25">
      <c r="A533" s="16" t="s">
        <v>1701</v>
      </c>
      <c r="B533" s="36">
        <v>1891.55744</v>
      </c>
      <c r="C533" s="36">
        <v>0</v>
      </c>
      <c r="D533" s="36">
        <v>2.1666666666666665</v>
      </c>
      <c r="E533" s="36">
        <v>0</v>
      </c>
      <c r="F533" s="16" t="s">
        <v>1702</v>
      </c>
      <c r="G533" s="16" t="s">
        <v>110</v>
      </c>
      <c r="H533" s="20" t="s">
        <v>4</v>
      </c>
    </row>
    <row r="534" spans="1:8" x14ac:dyDescent="0.25">
      <c r="A534" s="16" t="s">
        <v>1590</v>
      </c>
      <c r="B534" s="36">
        <v>1873.1913</v>
      </c>
      <c r="C534" s="36">
        <v>0</v>
      </c>
      <c r="D534" s="36">
        <v>2.5833333333333335</v>
      </c>
      <c r="E534" s="36">
        <v>0</v>
      </c>
      <c r="F534" s="16" t="s">
        <v>1591</v>
      </c>
      <c r="G534" s="16" t="s">
        <v>111</v>
      </c>
      <c r="H534" s="20" t="s">
        <v>8</v>
      </c>
    </row>
    <row r="535" spans="1:8" ht="25.5" x14ac:dyDescent="0.25">
      <c r="A535" s="16" t="s">
        <v>1957</v>
      </c>
      <c r="B535" s="36">
        <v>1861.3852199999999</v>
      </c>
      <c r="C535" s="36">
        <v>0</v>
      </c>
      <c r="D535" s="36">
        <v>0.33333333333333337</v>
      </c>
      <c r="E535" s="36">
        <v>0</v>
      </c>
      <c r="F535" s="16" t="s">
        <v>1958</v>
      </c>
      <c r="G535" s="16" t="s">
        <v>110</v>
      </c>
      <c r="H535" s="20" t="s">
        <v>5</v>
      </c>
    </row>
    <row r="536" spans="1:8" x14ac:dyDescent="0.25">
      <c r="A536" s="16" t="s">
        <v>116</v>
      </c>
      <c r="B536" s="36">
        <v>1819.54341</v>
      </c>
      <c r="C536" s="36">
        <v>562.44034999999997</v>
      </c>
      <c r="D536" s="36">
        <v>3775.75</v>
      </c>
      <c r="E536" s="36">
        <v>2086.583333333333</v>
      </c>
      <c r="F536" s="16" t="s">
        <v>1003</v>
      </c>
      <c r="G536" s="16" t="s">
        <v>111</v>
      </c>
      <c r="H536" s="20" t="s">
        <v>189</v>
      </c>
    </row>
    <row r="537" spans="1:8" ht="25.5" x14ac:dyDescent="0.25">
      <c r="A537" s="16" t="s">
        <v>2364</v>
      </c>
      <c r="B537" s="36">
        <v>1801.2878900000001</v>
      </c>
      <c r="C537" s="36">
        <v>0</v>
      </c>
      <c r="D537" s="36">
        <v>0.16666666666666669</v>
      </c>
      <c r="E537" s="36">
        <v>0</v>
      </c>
      <c r="F537" s="16" t="s">
        <v>2365</v>
      </c>
      <c r="G537" s="16" t="s">
        <v>111</v>
      </c>
      <c r="H537" s="20" t="s">
        <v>5</v>
      </c>
    </row>
    <row r="538" spans="1:8" ht="25.5" x14ac:dyDescent="0.25">
      <c r="A538" s="16" t="s">
        <v>887</v>
      </c>
      <c r="B538" s="36">
        <v>1795.0075099999999</v>
      </c>
      <c r="C538" s="36">
        <v>33.970120000000001</v>
      </c>
      <c r="D538" s="36">
        <v>8.3333333333333343E-2</v>
      </c>
      <c r="E538" s="36">
        <v>8.3333333333333343E-2</v>
      </c>
      <c r="F538" s="16" t="s">
        <v>888</v>
      </c>
      <c r="G538" s="16" t="s">
        <v>110</v>
      </c>
      <c r="H538" s="20" t="s">
        <v>5</v>
      </c>
    </row>
    <row r="539" spans="1:8" x14ac:dyDescent="0.25">
      <c r="A539" s="16" t="s">
        <v>2193</v>
      </c>
      <c r="B539" s="36">
        <v>1783.73298</v>
      </c>
      <c r="C539" s="36">
        <v>0</v>
      </c>
      <c r="D539" s="36">
        <v>12.25</v>
      </c>
      <c r="E539" s="36">
        <v>0</v>
      </c>
      <c r="F539" s="16" t="s">
        <v>2167</v>
      </c>
      <c r="G539" s="16" t="s">
        <v>63</v>
      </c>
      <c r="H539" s="20" t="s">
        <v>189</v>
      </c>
    </row>
    <row r="540" spans="1:8" x14ac:dyDescent="0.25">
      <c r="A540" s="16" t="s">
        <v>2222</v>
      </c>
      <c r="B540" s="36">
        <v>1696.6658399999999</v>
      </c>
      <c r="C540" s="36">
        <v>0</v>
      </c>
      <c r="D540" s="36">
        <v>4.833333333333333</v>
      </c>
      <c r="E540" s="36">
        <v>0</v>
      </c>
      <c r="F540" s="16" t="s">
        <v>2223</v>
      </c>
      <c r="G540" s="16" t="s">
        <v>110</v>
      </c>
      <c r="H540" s="20" t="s">
        <v>189</v>
      </c>
    </row>
    <row r="541" spans="1:8" x14ac:dyDescent="0.25">
      <c r="A541" s="16" t="s">
        <v>551</v>
      </c>
      <c r="B541" s="36">
        <v>1689.03505</v>
      </c>
      <c r="C541" s="36">
        <v>2.78</v>
      </c>
      <c r="D541" s="36">
        <v>8.9166666666666661</v>
      </c>
      <c r="E541" s="36">
        <v>8.3333333333333343E-2</v>
      </c>
      <c r="F541" s="16" t="s">
        <v>552</v>
      </c>
      <c r="G541" s="16" t="s">
        <v>110</v>
      </c>
      <c r="H541" s="20" t="s">
        <v>189</v>
      </c>
    </row>
    <row r="542" spans="1:8" ht="25.5" x14ac:dyDescent="0.25">
      <c r="A542" s="16" t="s">
        <v>1747</v>
      </c>
      <c r="B542" s="36">
        <v>1655.58366</v>
      </c>
      <c r="C542" s="36">
        <v>0</v>
      </c>
      <c r="D542" s="36">
        <v>0.83333333333333337</v>
      </c>
      <c r="E542" s="36">
        <v>0</v>
      </c>
      <c r="F542" s="16" t="s">
        <v>1748</v>
      </c>
      <c r="G542" s="16" t="s">
        <v>111</v>
      </c>
      <c r="H542" s="20" t="s">
        <v>4</v>
      </c>
    </row>
    <row r="543" spans="1:8" ht="25.5" x14ac:dyDescent="0.25">
      <c r="A543" s="16" t="s">
        <v>871</v>
      </c>
      <c r="B543" s="36">
        <v>1584.6858</v>
      </c>
      <c r="C543" s="36">
        <v>2167.4258399999999</v>
      </c>
      <c r="D543" s="36">
        <v>1.1666666666666667</v>
      </c>
      <c r="E543" s="36">
        <v>0.16666666666666669</v>
      </c>
      <c r="F543" s="16" t="s">
        <v>872</v>
      </c>
      <c r="G543" s="16" t="s">
        <v>111</v>
      </c>
      <c r="H543" s="20" t="s">
        <v>5</v>
      </c>
    </row>
    <row r="544" spans="1:8" ht="25.5" x14ac:dyDescent="0.25">
      <c r="A544" s="16" t="s">
        <v>1644</v>
      </c>
      <c r="B544" s="36">
        <v>1584.46928</v>
      </c>
      <c r="C544" s="36">
        <v>0</v>
      </c>
      <c r="D544" s="36">
        <v>2.75</v>
      </c>
      <c r="E544" s="36">
        <v>0</v>
      </c>
      <c r="F544" s="16" t="s">
        <v>1645</v>
      </c>
      <c r="G544" s="16" t="s">
        <v>110</v>
      </c>
      <c r="H544" s="20" t="s">
        <v>4</v>
      </c>
    </row>
    <row r="545" spans="1:8" ht="25.5" x14ac:dyDescent="0.25">
      <c r="A545" s="16" t="s">
        <v>1739</v>
      </c>
      <c r="B545" s="36">
        <v>1552.6643300000001</v>
      </c>
      <c r="C545" s="36">
        <v>0</v>
      </c>
      <c r="D545" s="36">
        <v>1.5833333333333335</v>
      </c>
      <c r="E545" s="36">
        <v>0</v>
      </c>
      <c r="F545" s="16" t="s">
        <v>1740</v>
      </c>
      <c r="G545" s="16" t="s">
        <v>110</v>
      </c>
      <c r="H545" s="58" t="s">
        <v>8</v>
      </c>
    </row>
    <row r="546" spans="1:8" ht="25.5" x14ac:dyDescent="0.25">
      <c r="A546" s="16" t="s">
        <v>1914</v>
      </c>
      <c r="B546" s="36">
        <v>1528.8188500000001</v>
      </c>
      <c r="C546" s="36">
        <v>0</v>
      </c>
      <c r="D546" s="36">
        <v>0.25</v>
      </c>
      <c r="E546" s="36">
        <v>0</v>
      </c>
      <c r="F546" s="16" t="s">
        <v>1915</v>
      </c>
      <c r="G546" s="16" t="s">
        <v>110</v>
      </c>
      <c r="H546" s="58" t="s">
        <v>5</v>
      </c>
    </row>
    <row r="547" spans="1:8" x14ac:dyDescent="0.25">
      <c r="A547" s="16" t="s">
        <v>18</v>
      </c>
      <c r="B547" s="36">
        <v>1517.9106400000001</v>
      </c>
      <c r="C547" s="36">
        <v>27129.085319999998</v>
      </c>
      <c r="D547" s="36">
        <v>3.5833333333333335</v>
      </c>
      <c r="E547" s="36">
        <v>28.083333333333336</v>
      </c>
      <c r="F547" s="16" t="s">
        <v>712</v>
      </c>
      <c r="G547" s="16" t="s">
        <v>111</v>
      </c>
      <c r="H547" s="58" t="s">
        <v>4</v>
      </c>
    </row>
    <row r="548" spans="1:8" x14ac:dyDescent="0.25">
      <c r="A548" s="16" t="s">
        <v>1772</v>
      </c>
      <c r="B548" s="36">
        <v>1508.6958400000001</v>
      </c>
      <c r="C548" s="36">
        <v>0</v>
      </c>
      <c r="D548" s="36">
        <v>1.3333333333333335</v>
      </c>
      <c r="E548" s="36">
        <v>0</v>
      </c>
      <c r="F548" s="16" t="s">
        <v>1773</v>
      </c>
      <c r="G548" s="16" t="s">
        <v>110</v>
      </c>
      <c r="H548" s="58" t="s">
        <v>4</v>
      </c>
    </row>
    <row r="549" spans="1:8" ht="25.5" x14ac:dyDescent="0.25">
      <c r="A549" s="16" t="s">
        <v>2204</v>
      </c>
      <c r="B549" s="36">
        <v>1507.2233900000001</v>
      </c>
      <c r="C549" s="36">
        <v>0</v>
      </c>
      <c r="D549" s="36">
        <v>8.5833333333333339</v>
      </c>
      <c r="E549" s="36">
        <v>0</v>
      </c>
      <c r="F549" s="16" t="s">
        <v>2205</v>
      </c>
      <c r="G549" s="16" t="s">
        <v>110</v>
      </c>
      <c r="H549" s="58" t="s">
        <v>189</v>
      </c>
    </row>
    <row r="550" spans="1:8" ht="25.5" x14ac:dyDescent="0.25">
      <c r="A550" s="16" t="s">
        <v>891</v>
      </c>
      <c r="B550" s="36">
        <v>1489.2574099999999</v>
      </c>
      <c r="C550" s="36">
        <v>1005.19</v>
      </c>
      <c r="D550" s="36">
        <v>1.5</v>
      </c>
      <c r="E550" s="36">
        <v>8.3333333333333343E-2</v>
      </c>
      <c r="F550" s="16" t="s">
        <v>892</v>
      </c>
      <c r="G550" s="16" t="s">
        <v>110</v>
      </c>
      <c r="H550" s="58" t="s">
        <v>6</v>
      </c>
    </row>
    <row r="551" spans="1:8" ht="25.5" x14ac:dyDescent="0.25">
      <c r="A551" s="16" t="s">
        <v>2111</v>
      </c>
      <c r="B551" s="36">
        <v>1487.2005999999999</v>
      </c>
      <c r="C551" s="36">
        <v>0</v>
      </c>
      <c r="D551" s="36">
        <v>8.3333333333333343E-2</v>
      </c>
      <c r="E551" s="36">
        <v>0</v>
      </c>
      <c r="F551" s="16" t="s">
        <v>2112</v>
      </c>
      <c r="G551" s="16" t="s">
        <v>110</v>
      </c>
      <c r="H551" s="58" t="s">
        <v>5</v>
      </c>
    </row>
    <row r="552" spans="1:8" ht="25.5" x14ac:dyDescent="0.25">
      <c r="A552" s="16" t="s">
        <v>2366</v>
      </c>
      <c r="B552" s="36">
        <v>1449.80448</v>
      </c>
      <c r="C552" s="36">
        <v>0</v>
      </c>
      <c r="D552" s="36">
        <v>0.25</v>
      </c>
      <c r="E552" s="36">
        <v>0</v>
      </c>
      <c r="F552" s="16" t="s">
        <v>2367</v>
      </c>
      <c r="G552" s="16" t="s">
        <v>110</v>
      </c>
      <c r="H552" s="58" t="s">
        <v>5</v>
      </c>
    </row>
    <row r="553" spans="1:8" ht="25.5" x14ac:dyDescent="0.25">
      <c r="A553" s="16" t="s">
        <v>1880</v>
      </c>
      <c r="B553" s="36">
        <v>1427.69253</v>
      </c>
      <c r="C553" s="36">
        <v>0</v>
      </c>
      <c r="D553" s="36">
        <v>0.5</v>
      </c>
      <c r="E553" s="36">
        <v>0</v>
      </c>
      <c r="F553" s="16" t="s">
        <v>1881</v>
      </c>
      <c r="G553" s="16" t="s">
        <v>111</v>
      </c>
      <c r="H553" s="58" t="s">
        <v>2</v>
      </c>
    </row>
    <row r="554" spans="1:8" ht="25.5" x14ac:dyDescent="0.25">
      <c r="A554" s="16" t="s">
        <v>1846</v>
      </c>
      <c r="B554" s="36">
        <v>1426.5189499999999</v>
      </c>
      <c r="C554" s="36">
        <v>0</v>
      </c>
      <c r="D554" s="36">
        <v>0.83333333333333337</v>
      </c>
      <c r="E554" s="36">
        <v>0</v>
      </c>
      <c r="F554" s="16" t="s">
        <v>1847</v>
      </c>
      <c r="G554" s="16" t="s">
        <v>111</v>
      </c>
      <c r="H554" s="58" t="s">
        <v>5</v>
      </c>
    </row>
    <row r="555" spans="1:8" ht="25.5" x14ac:dyDescent="0.25">
      <c r="A555" s="16" t="s">
        <v>1654</v>
      </c>
      <c r="B555" s="36">
        <v>1420.56774</v>
      </c>
      <c r="C555" s="36">
        <v>0</v>
      </c>
      <c r="D555" s="36">
        <v>2.5</v>
      </c>
      <c r="E555" s="36">
        <v>0</v>
      </c>
      <c r="F555" s="16" t="s">
        <v>1655</v>
      </c>
      <c r="G555" s="16" t="s">
        <v>110</v>
      </c>
      <c r="H555" s="58" t="s">
        <v>6</v>
      </c>
    </row>
    <row r="556" spans="1:8" ht="25.5" x14ac:dyDescent="0.25">
      <c r="A556" s="16" t="s">
        <v>1754</v>
      </c>
      <c r="B556" s="36">
        <v>1409.5913800000001</v>
      </c>
      <c r="C556" s="36">
        <v>0</v>
      </c>
      <c r="D556" s="36">
        <v>1.4166666666666667</v>
      </c>
      <c r="E556" s="36">
        <v>0</v>
      </c>
      <c r="F556" s="16" t="s">
        <v>1755</v>
      </c>
      <c r="G556" s="16" t="s">
        <v>110</v>
      </c>
      <c r="H556" s="58" t="s">
        <v>8</v>
      </c>
    </row>
    <row r="557" spans="1:8" ht="25.5" x14ac:dyDescent="0.25">
      <c r="A557" s="16" t="s">
        <v>243</v>
      </c>
      <c r="B557" s="36">
        <v>1389.7641599999999</v>
      </c>
      <c r="C557" s="36">
        <v>682.15706</v>
      </c>
      <c r="D557" s="36">
        <v>6.75</v>
      </c>
      <c r="E557" s="36">
        <v>1.3333333333333335</v>
      </c>
      <c r="F557" s="16" t="s">
        <v>339</v>
      </c>
      <c r="G557" s="16" t="s">
        <v>110</v>
      </c>
      <c r="H557" s="58" t="s">
        <v>4</v>
      </c>
    </row>
    <row r="558" spans="1:8" x14ac:dyDescent="0.25">
      <c r="A558" s="16" t="s">
        <v>1919</v>
      </c>
      <c r="B558" s="36">
        <v>1378.31304</v>
      </c>
      <c r="C558" s="36">
        <v>0</v>
      </c>
      <c r="D558" s="36">
        <v>0.5</v>
      </c>
      <c r="E558" s="36">
        <v>0</v>
      </c>
      <c r="F558" s="16" t="s">
        <v>1920</v>
      </c>
      <c r="G558" s="16" t="s">
        <v>110</v>
      </c>
      <c r="H558" s="58" t="s">
        <v>4</v>
      </c>
    </row>
    <row r="559" spans="1:8" x14ac:dyDescent="0.25">
      <c r="A559" s="16" t="s">
        <v>1401</v>
      </c>
      <c r="B559" s="36">
        <v>1361.07637</v>
      </c>
      <c r="C559" s="36">
        <v>0</v>
      </c>
      <c r="D559" s="36">
        <v>12.75</v>
      </c>
      <c r="E559" s="36">
        <v>0</v>
      </c>
      <c r="F559" s="16" t="s">
        <v>1402</v>
      </c>
      <c r="G559" s="16" t="s">
        <v>110</v>
      </c>
      <c r="H559" s="58" t="s">
        <v>8</v>
      </c>
    </row>
    <row r="560" spans="1:8" x14ac:dyDescent="0.25">
      <c r="A560" s="16" t="s">
        <v>1874</v>
      </c>
      <c r="B560" s="36">
        <v>1357.7270900000001</v>
      </c>
      <c r="C560" s="36">
        <v>0</v>
      </c>
      <c r="D560" s="36">
        <v>0.66666666666666674</v>
      </c>
      <c r="E560" s="36">
        <v>0</v>
      </c>
      <c r="F560" s="16" t="s">
        <v>1875</v>
      </c>
      <c r="G560" s="16" t="s">
        <v>110</v>
      </c>
      <c r="H560" s="58" t="s">
        <v>4</v>
      </c>
    </row>
    <row r="561" spans="1:8" ht="38.25" x14ac:dyDescent="0.25">
      <c r="A561" s="16" t="s">
        <v>1648</v>
      </c>
      <c r="B561" s="36">
        <v>1354.68165</v>
      </c>
      <c r="C561" s="36">
        <v>0</v>
      </c>
      <c r="D561" s="36">
        <v>3.0833333333333335</v>
      </c>
      <c r="E561" s="36">
        <v>0</v>
      </c>
      <c r="F561" s="16" t="s">
        <v>1649</v>
      </c>
      <c r="G561" s="16" t="s">
        <v>110</v>
      </c>
      <c r="H561" s="58" t="s">
        <v>4</v>
      </c>
    </row>
    <row r="562" spans="1:8" ht="25.5" x14ac:dyDescent="0.25">
      <c r="A562" s="16" t="s">
        <v>1898</v>
      </c>
      <c r="B562" s="36">
        <v>1294.85286</v>
      </c>
      <c r="C562" s="36">
        <v>0</v>
      </c>
      <c r="D562" s="36">
        <v>0.5</v>
      </c>
      <c r="E562" s="36">
        <v>0</v>
      </c>
      <c r="F562" s="16" t="s">
        <v>1899</v>
      </c>
      <c r="G562" s="16" t="s">
        <v>111</v>
      </c>
      <c r="H562" s="58" t="s">
        <v>2</v>
      </c>
    </row>
    <row r="563" spans="1:8" ht="38.25" x14ac:dyDescent="0.25">
      <c r="A563" s="16" t="s">
        <v>788</v>
      </c>
      <c r="B563" s="36">
        <v>1292.72135</v>
      </c>
      <c r="C563" s="36">
        <v>224.23799</v>
      </c>
      <c r="D563" s="36">
        <v>2.1666666666666665</v>
      </c>
      <c r="E563" s="36">
        <v>1.5</v>
      </c>
      <c r="F563" s="16" t="s">
        <v>789</v>
      </c>
      <c r="G563" s="16" t="s">
        <v>110</v>
      </c>
      <c r="H563" s="58" t="s">
        <v>8</v>
      </c>
    </row>
    <row r="564" spans="1:8" ht="25.5" x14ac:dyDescent="0.25">
      <c r="A564" s="16" t="s">
        <v>1642</v>
      </c>
      <c r="B564" s="36">
        <v>1284.2020600000001</v>
      </c>
      <c r="C564" s="36">
        <v>0</v>
      </c>
      <c r="D564" s="36">
        <v>2.75</v>
      </c>
      <c r="E564" s="36">
        <v>0</v>
      </c>
      <c r="F564" s="16" t="s">
        <v>1643</v>
      </c>
      <c r="G564" s="16" t="s">
        <v>110</v>
      </c>
      <c r="H564" s="58" t="s">
        <v>5</v>
      </c>
    </row>
    <row r="565" spans="1:8" ht="25.5" x14ac:dyDescent="0.25">
      <c r="A565" s="16" t="s">
        <v>274</v>
      </c>
      <c r="B565" s="36">
        <v>1281.5554500000001</v>
      </c>
      <c r="C565" s="36">
        <v>266.55660999999998</v>
      </c>
      <c r="D565" s="36">
        <v>5.666666666666667</v>
      </c>
      <c r="E565" s="36">
        <v>6</v>
      </c>
      <c r="F565" s="16" t="s">
        <v>275</v>
      </c>
      <c r="G565" s="16" t="s">
        <v>110</v>
      </c>
      <c r="H565" s="58" t="s">
        <v>189</v>
      </c>
    </row>
    <row r="566" spans="1:8" ht="25.5" x14ac:dyDescent="0.25">
      <c r="A566" s="16" t="s">
        <v>1618</v>
      </c>
      <c r="B566" s="36">
        <v>1274.82935</v>
      </c>
      <c r="C566" s="36">
        <v>0</v>
      </c>
      <c r="D566" s="36">
        <v>3.0833333333333335</v>
      </c>
      <c r="E566" s="36">
        <v>0</v>
      </c>
      <c r="F566" s="16" t="s">
        <v>1619</v>
      </c>
      <c r="G566" s="16" t="s">
        <v>110</v>
      </c>
      <c r="H566" s="58" t="s">
        <v>4</v>
      </c>
    </row>
    <row r="567" spans="1:8" x14ac:dyDescent="0.25">
      <c r="A567" s="16" t="s">
        <v>1815</v>
      </c>
      <c r="B567" s="36">
        <v>1271.41086</v>
      </c>
      <c r="C567" s="36">
        <v>0</v>
      </c>
      <c r="D567" s="36">
        <v>1</v>
      </c>
      <c r="E567" s="36">
        <v>0</v>
      </c>
      <c r="F567" s="16" t="s">
        <v>1816</v>
      </c>
      <c r="G567" s="16" t="s">
        <v>110</v>
      </c>
      <c r="H567" s="58" t="s">
        <v>8</v>
      </c>
    </row>
    <row r="568" spans="1:8" x14ac:dyDescent="0.25">
      <c r="A568" s="16" t="s">
        <v>1699</v>
      </c>
      <c r="B568" s="36">
        <v>1269.48477</v>
      </c>
      <c r="C568" s="36">
        <v>0</v>
      </c>
      <c r="D568" s="36">
        <v>2.25</v>
      </c>
      <c r="E568" s="36">
        <v>0</v>
      </c>
      <c r="F568" s="16" t="s">
        <v>1700</v>
      </c>
      <c r="G568" s="16" t="s">
        <v>110</v>
      </c>
      <c r="H568" s="58" t="s">
        <v>8</v>
      </c>
    </row>
    <row r="569" spans="1:8" ht="25.5" x14ac:dyDescent="0.25">
      <c r="A569" s="16" t="s">
        <v>132</v>
      </c>
      <c r="B569" s="36">
        <v>1252.85393</v>
      </c>
      <c r="C569" s="36">
        <v>2996.3348299999998</v>
      </c>
      <c r="D569" s="36">
        <v>20</v>
      </c>
      <c r="E569" s="36">
        <v>61.166666666666664</v>
      </c>
      <c r="F569" s="16" t="s">
        <v>1038</v>
      </c>
      <c r="G569" s="16" t="s">
        <v>111</v>
      </c>
      <c r="H569" s="58" t="s">
        <v>189</v>
      </c>
    </row>
    <row r="570" spans="1:8" x14ac:dyDescent="0.25">
      <c r="A570" s="16" t="s">
        <v>2226</v>
      </c>
      <c r="B570" s="36">
        <v>1226.3026</v>
      </c>
      <c r="C570" s="36">
        <v>0</v>
      </c>
      <c r="D570" s="36">
        <v>4.666666666666667</v>
      </c>
      <c r="E570" s="36">
        <v>0</v>
      </c>
      <c r="F570" s="16" t="s">
        <v>2227</v>
      </c>
      <c r="G570" s="16" t="s">
        <v>111</v>
      </c>
      <c r="H570" s="58" t="s">
        <v>189</v>
      </c>
    </row>
    <row r="571" spans="1:8" ht="25.5" x14ac:dyDescent="0.25">
      <c r="A571" s="16" t="s">
        <v>535</v>
      </c>
      <c r="B571" s="36">
        <v>1224.03342</v>
      </c>
      <c r="C571" s="36">
        <v>18618.303830000001</v>
      </c>
      <c r="D571" s="36">
        <v>0.83333333333333337</v>
      </c>
      <c r="E571" s="36">
        <v>0.66666666666666674</v>
      </c>
      <c r="F571" s="16" t="s">
        <v>536</v>
      </c>
      <c r="G571" s="16" t="s">
        <v>111</v>
      </c>
      <c r="H571" s="58" t="s">
        <v>5</v>
      </c>
    </row>
    <row r="572" spans="1:8" x14ac:dyDescent="0.25">
      <c r="A572" s="16" t="s">
        <v>875</v>
      </c>
      <c r="B572" s="36">
        <v>1203.28988</v>
      </c>
      <c r="C572" s="36">
        <v>238.37626</v>
      </c>
      <c r="D572" s="36">
        <v>1.1666666666666667</v>
      </c>
      <c r="E572" s="36">
        <v>0.16666666666666669</v>
      </c>
      <c r="F572" s="16" t="s">
        <v>876</v>
      </c>
      <c r="G572" s="16" t="s">
        <v>110</v>
      </c>
      <c r="H572" s="58" t="s">
        <v>5</v>
      </c>
    </row>
    <row r="573" spans="1:8" x14ac:dyDescent="0.25">
      <c r="A573" s="16" t="s">
        <v>1052</v>
      </c>
      <c r="B573" s="36">
        <v>1201.6738700000001</v>
      </c>
      <c r="C573" s="36">
        <v>507.57017000000002</v>
      </c>
      <c r="D573" s="36">
        <v>3.5833333333333335</v>
      </c>
      <c r="E573" s="36">
        <v>16.416666666666668</v>
      </c>
      <c r="F573" s="16" t="s">
        <v>1053</v>
      </c>
      <c r="G573" s="16" t="s">
        <v>110</v>
      </c>
      <c r="H573" s="58" t="s">
        <v>189</v>
      </c>
    </row>
    <row r="574" spans="1:8" ht="38.25" x14ac:dyDescent="0.25">
      <c r="A574" s="16" t="s">
        <v>172</v>
      </c>
      <c r="B574" s="36">
        <v>1193.9754600000001</v>
      </c>
      <c r="C574" s="36">
        <v>19.672080000000001</v>
      </c>
      <c r="D574" s="36">
        <v>2.8333333333333335</v>
      </c>
      <c r="E574" s="36">
        <v>0.33333333333333337</v>
      </c>
      <c r="F574" s="16" t="s">
        <v>292</v>
      </c>
      <c r="G574" s="16" t="s">
        <v>110</v>
      </c>
      <c r="H574" s="58" t="s">
        <v>189</v>
      </c>
    </row>
    <row r="575" spans="1:8" ht="25.5" x14ac:dyDescent="0.25">
      <c r="A575" s="16" t="s">
        <v>1425</v>
      </c>
      <c r="B575" s="36">
        <v>1193.36214</v>
      </c>
      <c r="C575" s="36">
        <v>0</v>
      </c>
      <c r="D575" s="36">
        <v>11.666666666666666</v>
      </c>
      <c r="E575" s="36">
        <v>0</v>
      </c>
      <c r="F575" s="16" t="s">
        <v>1426</v>
      </c>
      <c r="G575" s="16" t="s">
        <v>110</v>
      </c>
      <c r="H575" s="58" t="s">
        <v>2</v>
      </c>
    </row>
    <row r="576" spans="1:8" ht="25.5" x14ac:dyDescent="0.25">
      <c r="A576" s="16" t="s">
        <v>2368</v>
      </c>
      <c r="B576" s="36">
        <v>1157.4444800000001</v>
      </c>
      <c r="C576" s="36">
        <v>0</v>
      </c>
      <c r="D576" s="36">
        <v>0.33333333333333337</v>
      </c>
      <c r="E576" s="36">
        <v>0</v>
      </c>
      <c r="F576" s="16" t="s">
        <v>2369</v>
      </c>
      <c r="G576" s="16" t="s">
        <v>110</v>
      </c>
      <c r="H576" s="58" t="s">
        <v>5</v>
      </c>
    </row>
    <row r="577" spans="1:8" ht="25.5" x14ac:dyDescent="0.25">
      <c r="A577" s="16" t="s">
        <v>1791</v>
      </c>
      <c r="B577" s="36">
        <v>1110.4461799999999</v>
      </c>
      <c r="C577" s="36">
        <v>0</v>
      </c>
      <c r="D577" s="36">
        <v>1.0833333333333333</v>
      </c>
      <c r="E577" s="36">
        <v>0</v>
      </c>
      <c r="F577" s="16" t="s">
        <v>1792</v>
      </c>
      <c r="G577" s="16" t="s">
        <v>110</v>
      </c>
      <c r="H577" s="58" t="s">
        <v>2</v>
      </c>
    </row>
    <row r="578" spans="1:8" x14ac:dyDescent="0.25">
      <c r="A578" s="16" t="s">
        <v>232</v>
      </c>
      <c r="B578" s="36">
        <v>1087.0519099999999</v>
      </c>
      <c r="C578" s="36">
        <v>963.82628</v>
      </c>
      <c r="D578" s="36">
        <v>8.6666666666666661</v>
      </c>
      <c r="E578" s="36">
        <v>0.58333333333333337</v>
      </c>
      <c r="F578" s="16" t="s">
        <v>233</v>
      </c>
      <c r="G578" s="16" t="s">
        <v>110</v>
      </c>
      <c r="H578" s="58" t="s">
        <v>63</v>
      </c>
    </row>
    <row r="579" spans="1:8" x14ac:dyDescent="0.25">
      <c r="A579" s="16" t="s">
        <v>2095</v>
      </c>
      <c r="B579" s="36">
        <v>1068.1806300000001</v>
      </c>
      <c r="C579" s="36">
        <v>0</v>
      </c>
      <c r="D579" s="36">
        <v>8.3333333333333343E-2</v>
      </c>
      <c r="E579" s="36">
        <v>0</v>
      </c>
      <c r="F579" s="16" t="s">
        <v>2096</v>
      </c>
      <c r="G579" s="16" t="s">
        <v>110</v>
      </c>
      <c r="H579" s="58" t="s">
        <v>2</v>
      </c>
    </row>
    <row r="580" spans="1:8" x14ac:dyDescent="0.25">
      <c r="A580" s="16" t="s">
        <v>2101</v>
      </c>
      <c r="B580" s="36">
        <v>1064.6257599999999</v>
      </c>
      <c r="C580" s="36">
        <v>0</v>
      </c>
      <c r="D580" s="36">
        <v>8.3333333333333343E-2</v>
      </c>
      <c r="E580" s="36">
        <v>0</v>
      </c>
      <c r="F580" s="16" t="s">
        <v>2102</v>
      </c>
      <c r="G580" s="16" t="s">
        <v>110</v>
      </c>
      <c r="H580" s="58" t="s">
        <v>8</v>
      </c>
    </row>
    <row r="581" spans="1:8" x14ac:dyDescent="0.25">
      <c r="A581" s="16" t="s">
        <v>2103</v>
      </c>
      <c r="B581" s="36">
        <v>1063.81404</v>
      </c>
      <c r="C581" s="36">
        <v>0</v>
      </c>
      <c r="D581" s="36">
        <v>8.3333333333333343E-2</v>
      </c>
      <c r="E581" s="36">
        <v>0</v>
      </c>
      <c r="F581" s="16" t="s">
        <v>2104</v>
      </c>
      <c r="G581" s="16" t="s">
        <v>110</v>
      </c>
      <c r="H581" s="58" t="s">
        <v>8</v>
      </c>
    </row>
    <row r="582" spans="1:8" x14ac:dyDescent="0.25">
      <c r="A582" s="16" t="s">
        <v>499</v>
      </c>
      <c r="B582" s="36">
        <v>1063.2512999999999</v>
      </c>
      <c r="C582" s="36">
        <v>88216.551819999993</v>
      </c>
      <c r="D582" s="36">
        <v>8.3333333333333343E-2</v>
      </c>
      <c r="E582" s="36">
        <v>6.416666666666667</v>
      </c>
      <c r="F582" s="16" t="s">
        <v>500</v>
      </c>
      <c r="G582" s="16" t="s">
        <v>110</v>
      </c>
      <c r="H582" s="58" t="s">
        <v>5</v>
      </c>
    </row>
    <row r="583" spans="1:8" ht="25.5" x14ac:dyDescent="0.25">
      <c r="A583" s="16" t="s">
        <v>2109</v>
      </c>
      <c r="B583" s="36">
        <v>1058.20839</v>
      </c>
      <c r="C583" s="36">
        <v>0</v>
      </c>
      <c r="D583" s="36">
        <v>8.3333333333333343E-2</v>
      </c>
      <c r="E583" s="36">
        <v>0</v>
      </c>
      <c r="F583" s="16" t="s">
        <v>2110</v>
      </c>
      <c r="G583" s="16" t="s">
        <v>110</v>
      </c>
      <c r="H583" s="58" t="s">
        <v>8</v>
      </c>
    </row>
    <row r="584" spans="1:8" ht="38.25" x14ac:dyDescent="0.25">
      <c r="A584" s="16" t="s">
        <v>732</v>
      </c>
      <c r="B584" s="36">
        <v>1057.81</v>
      </c>
      <c r="C584" s="36">
        <v>33803.4084</v>
      </c>
      <c r="D584" s="36">
        <v>1.5833333333333335</v>
      </c>
      <c r="E584" s="36">
        <v>15.833333333333334</v>
      </c>
      <c r="F584" s="16" t="s">
        <v>733</v>
      </c>
      <c r="G584" s="16" t="s">
        <v>110</v>
      </c>
      <c r="H584" s="58" t="s">
        <v>6</v>
      </c>
    </row>
    <row r="585" spans="1:8" x14ac:dyDescent="0.25">
      <c r="A585" s="16" t="s">
        <v>2099</v>
      </c>
      <c r="B585" s="36">
        <v>1056.4443200000001</v>
      </c>
      <c r="C585" s="36">
        <v>0</v>
      </c>
      <c r="D585" s="36">
        <v>8.3333333333333343E-2</v>
      </c>
      <c r="E585" s="36">
        <v>0</v>
      </c>
      <c r="F585" s="16" t="s">
        <v>2100</v>
      </c>
      <c r="G585" s="16" t="s">
        <v>110</v>
      </c>
      <c r="H585" s="58" t="s">
        <v>8</v>
      </c>
    </row>
    <row r="586" spans="1:8" ht="25.5" x14ac:dyDescent="0.25">
      <c r="A586" s="16" t="s">
        <v>390</v>
      </c>
      <c r="B586" s="36">
        <v>1047.2037800000001</v>
      </c>
      <c r="C586" s="36">
        <v>1032.0469499999999</v>
      </c>
      <c r="D586" s="36">
        <v>241.75</v>
      </c>
      <c r="E586" s="36">
        <v>995.16666666666652</v>
      </c>
      <c r="F586" s="16" t="s">
        <v>391</v>
      </c>
      <c r="G586" s="16" t="s">
        <v>111</v>
      </c>
      <c r="H586" s="58" t="s">
        <v>189</v>
      </c>
    </row>
    <row r="587" spans="1:8" x14ac:dyDescent="0.25">
      <c r="A587" s="16" t="s">
        <v>416</v>
      </c>
      <c r="B587" s="36">
        <v>1035.2429099999999</v>
      </c>
      <c r="C587" s="36">
        <v>7655.0187800000003</v>
      </c>
      <c r="D587" s="36">
        <v>10.75</v>
      </c>
      <c r="E587" s="36">
        <v>57.25</v>
      </c>
      <c r="F587" s="16" t="s">
        <v>417</v>
      </c>
      <c r="G587" s="16" t="s">
        <v>111</v>
      </c>
      <c r="H587" s="58" t="s">
        <v>189</v>
      </c>
    </row>
    <row r="588" spans="1:8" ht="25.5" x14ac:dyDescent="0.25">
      <c r="A588" s="16" t="s">
        <v>1065</v>
      </c>
      <c r="B588" s="36">
        <v>1021.29777</v>
      </c>
      <c r="C588" s="36">
        <v>1924.5061599999999</v>
      </c>
      <c r="D588" s="36">
        <v>1.9166666666666667</v>
      </c>
      <c r="E588" s="36">
        <v>2.5</v>
      </c>
      <c r="F588" s="16" t="s">
        <v>1066</v>
      </c>
      <c r="G588" s="16" t="s">
        <v>110</v>
      </c>
      <c r="H588" s="58" t="s">
        <v>189</v>
      </c>
    </row>
    <row r="589" spans="1:8" ht="25.5" x14ac:dyDescent="0.25">
      <c r="A589" s="16" t="s">
        <v>1737</v>
      </c>
      <c r="B589" s="36">
        <v>1011.0932299999999</v>
      </c>
      <c r="C589" s="36">
        <v>0</v>
      </c>
      <c r="D589" s="36">
        <v>1.6666666666666667</v>
      </c>
      <c r="E589" s="36">
        <v>0</v>
      </c>
      <c r="F589" s="16" t="s">
        <v>1738</v>
      </c>
      <c r="G589" s="16" t="s">
        <v>110</v>
      </c>
      <c r="H589" s="58" t="s">
        <v>8</v>
      </c>
    </row>
    <row r="590" spans="1:8" x14ac:dyDescent="0.25">
      <c r="A590" s="16" t="s">
        <v>2117</v>
      </c>
      <c r="B590" s="36">
        <v>1007.64217</v>
      </c>
      <c r="C590" s="36">
        <v>0</v>
      </c>
      <c r="D590" s="36">
        <v>8.3333333333333343E-2</v>
      </c>
      <c r="E590" s="36">
        <v>0</v>
      </c>
      <c r="F590" s="16" t="s">
        <v>2118</v>
      </c>
      <c r="G590" s="16" t="s">
        <v>110</v>
      </c>
      <c r="H590" s="58" t="s">
        <v>5</v>
      </c>
    </row>
    <row r="591" spans="1:8" ht="25.5" x14ac:dyDescent="0.25">
      <c r="A591" s="16" t="s">
        <v>1664</v>
      </c>
      <c r="B591" s="36">
        <v>989.26239999999996</v>
      </c>
      <c r="C591" s="36">
        <v>0</v>
      </c>
      <c r="D591" s="36">
        <v>2.1666666666666665</v>
      </c>
      <c r="E591" s="36">
        <v>0</v>
      </c>
      <c r="F591" s="16" t="s">
        <v>1665</v>
      </c>
      <c r="G591" s="16" t="s">
        <v>110</v>
      </c>
      <c r="H591" s="58" t="s">
        <v>6</v>
      </c>
    </row>
    <row r="592" spans="1:8" ht="25.5" x14ac:dyDescent="0.25">
      <c r="A592" s="16" t="s">
        <v>2008</v>
      </c>
      <c r="B592" s="36">
        <v>985.59598000000005</v>
      </c>
      <c r="C592" s="36">
        <v>0</v>
      </c>
      <c r="D592" s="36">
        <v>0.25</v>
      </c>
      <c r="E592" s="36">
        <v>0</v>
      </c>
      <c r="F592" s="16" t="s">
        <v>2009</v>
      </c>
      <c r="G592" s="16" t="s">
        <v>111</v>
      </c>
      <c r="H592" s="58" t="s">
        <v>4</v>
      </c>
    </row>
    <row r="593" spans="1:8" ht="25.5" x14ac:dyDescent="0.25">
      <c r="A593" s="16" t="s">
        <v>2370</v>
      </c>
      <c r="B593" s="36">
        <v>955.67853000000002</v>
      </c>
      <c r="C593" s="36">
        <v>0</v>
      </c>
      <c r="D593" s="36">
        <v>0.33333333333333337</v>
      </c>
      <c r="E593" s="36">
        <v>0</v>
      </c>
      <c r="F593" s="16" t="s">
        <v>2371</v>
      </c>
      <c r="G593" s="16" t="s">
        <v>111</v>
      </c>
      <c r="H593" s="58" t="s">
        <v>5</v>
      </c>
    </row>
    <row r="594" spans="1:8" x14ac:dyDescent="0.25">
      <c r="A594" s="16" t="s">
        <v>295</v>
      </c>
      <c r="B594" s="36">
        <v>915.34065999999996</v>
      </c>
      <c r="C594" s="36">
        <v>4646.2086099999997</v>
      </c>
      <c r="D594" s="36">
        <v>1150.5</v>
      </c>
      <c r="E594" s="36">
        <v>1924.083333333333</v>
      </c>
      <c r="F594" s="16" t="s">
        <v>296</v>
      </c>
      <c r="G594" s="16" t="s">
        <v>111</v>
      </c>
      <c r="H594" s="58" t="s">
        <v>189</v>
      </c>
    </row>
    <row r="595" spans="1:8" ht="38.25" x14ac:dyDescent="0.25">
      <c r="A595" s="16" t="s">
        <v>1805</v>
      </c>
      <c r="B595" s="36">
        <v>870.71750999999995</v>
      </c>
      <c r="C595" s="36">
        <v>0</v>
      </c>
      <c r="D595" s="36">
        <v>1.0833333333333333</v>
      </c>
      <c r="E595" s="36">
        <v>0</v>
      </c>
      <c r="F595" s="16" t="s">
        <v>1806</v>
      </c>
      <c r="G595" s="16" t="s">
        <v>110</v>
      </c>
      <c r="H595" s="58" t="s">
        <v>6</v>
      </c>
    </row>
    <row r="596" spans="1:8" x14ac:dyDescent="0.25">
      <c r="A596" s="16" t="s">
        <v>270</v>
      </c>
      <c r="B596" s="36">
        <v>865.15</v>
      </c>
      <c r="C596" s="36">
        <v>386344.55985000002</v>
      </c>
      <c r="D596" s="36">
        <v>8.3333333333333343E-2</v>
      </c>
      <c r="E596" s="36">
        <v>17.583333333333332</v>
      </c>
      <c r="F596" s="16" t="s">
        <v>1046</v>
      </c>
      <c r="G596" s="16" t="s">
        <v>110</v>
      </c>
      <c r="H596" s="58" t="s">
        <v>189</v>
      </c>
    </row>
    <row r="597" spans="1:8" ht="25.5" x14ac:dyDescent="0.25">
      <c r="A597" s="16" t="s">
        <v>701</v>
      </c>
      <c r="B597" s="36">
        <v>859.99739</v>
      </c>
      <c r="C597" s="36">
        <v>272269.97045999998</v>
      </c>
      <c r="D597" s="36">
        <v>5.416666666666667</v>
      </c>
      <c r="E597" s="36">
        <v>49.583333333333329</v>
      </c>
      <c r="F597" s="16" t="s">
        <v>702</v>
      </c>
      <c r="G597" s="16" t="s">
        <v>110</v>
      </c>
      <c r="H597" s="58" t="s">
        <v>4</v>
      </c>
    </row>
    <row r="598" spans="1:8" ht="25.5" x14ac:dyDescent="0.25">
      <c r="A598" s="16" t="s">
        <v>2214</v>
      </c>
      <c r="B598" s="36">
        <v>837.37669000000005</v>
      </c>
      <c r="C598" s="36">
        <v>0</v>
      </c>
      <c r="D598" s="36">
        <v>6</v>
      </c>
      <c r="E598" s="36">
        <v>0</v>
      </c>
      <c r="F598" s="16" t="s">
        <v>2215</v>
      </c>
      <c r="G598" s="16" t="s">
        <v>110</v>
      </c>
      <c r="H598" s="58" t="s">
        <v>189</v>
      </c>
    </row>
    <row r="599" spans="1:8" ht="25.5" x14ac:dyDescent="0.25">
      <c r="A599" s="16" t="s">
        <v>1507</v>
      </c>
      <c r="B599" s="36">
        <v>835.58597999999995</v>
      </c>
      <c r="C599" s="36">
        <v>0</v>
      </c>
      <c r="D599" s="36">
        <v>6.416666666666667</v>
      </c>
      <c r="E599" s="36">
        <v>0</v>
      </c>
      <c r="F599" s="16" t="s">
        <v>1508</v>
      </c>
      <c r="G599" s="16" t="s">
        <v>111</v>
      </c>
      <c r="H599" s="58" t="s">
        <v>2</v>
      </c>
    </row>
    <row r="600" spans="1:8" x14ac:dyDescent="0.25">
      <c r="A600" s="16" t="s">
        <v>285</v>
      </c>
      <c r="B600" s="36">
        <v>833.22843999999998</v>
      </c>
      <c r="C600" s="36">
        <v>71.50188</v>
      </c>
      <c r="D600" s="36">
        <v>7.166666666666667</v>
      </c>
      <c r="E600" s="36">
        <v>2.25</v>
      </c>
      <c r="F600" s="16" t="s">
        <v>286</v>
      </c>
      <c r="G600" s="16" t="s">
        <v>111</v>
      </c>
      <c r="H600" s="58" t="s">
        <v>189</v>
      </c>
    </row>
    <row r="601" spans="1:8" ht="25.5" x14ac:dyDescent="0.25">
      <c r="A601" s="16" t="s">
        <v>2278</v>
      </c>
      <c r="B601" s="36">
        <v>811.98194999999998</v>
      </c>
      <c r="C601" s="36">
        <v>0</v>
      </c>
      <c r="D601" s="36">
        <v>0.91666666666666663</v>
      </c>
      <c r="E601" s="36">
        <v>0</v>
      </c>
      <c r="F601" s="16" t="s">
        <v>2279</v>
      </c>
      <c r="G601" s="16" t="s">
        <v>110</v>
      </c>
      <c r="H601" s="58" t="s">
        <v>189</v>
      </c>
    </row>
    <row r="602" spans="1:8" x14ac:dyDescent="0.25">
      <c r="A602" s="16" t="s">
        <v>897</v>
      </c>
      <c r="B602" s="36">
        <v>758.88336000000004</v>
      </c>
      <c r="C602" s="36">
        <v>1.2792600000000001</v>
      </c>
      <c r="D602" s="36">
        <v>0.58333333333333337</v>
      </c>
      <c r="E602" s="36">
        <v>8.3333333333333343E-2</v>
      </c>
      <c r="F602" s="16" t="s">
        <v>898</v>
      </c>
      <c r="G602" s="16" t="s">
        <v>111</v>
      </c>
      <c r="H602" s="58" t="s">
        <v>4</v>
      </c>
    </row>
    <row r="603" spans="1:8" x14ac:dyDescent="0.25">
      <c r="A603" s="16" t="s">
        <v>1672</v>
      </c>
      <c r="B603" s="36">
        <v>742.17105000000004</v>
      </c>
      <c r="C603" s="36">
        <v>0</v>
      </c>
      <c r="D603" s="36">
        <v>2.4166666666666665</v>
      </c>
      <c r="E603" s="36">
        <v>0</v>
      </c>
      <c r="F603" s="16" t="s">
        <v>1673</v>
      </c>
      <c r="G603" s="16" t="s">
        <v>110</v>
      </c>
      <c r="H603" s="58" t="s">
        <v>2</v>
      </c>
    </row>
    <row r="604" spans="1:8" ht="25.5" x14ac:dyDescent="0.25">
      <c r="A604" s="16" t="s">
        <v>2372</v>
      </c>
      <c r="B604" s="36">
        <v>720.06688999999994</v>
      </c>
      <c r="C604" s="36">
        <v>0</v>
      </c>
      <c r="D604" s="36">
        <v>8.3333333333333343E-2</v>
      </c>
      <c r="E604" s="36">
        <v>0</v>
      </c>
      <c r="F604" s="16" t="s">
        <v>2373</v>
      </c>
      <c r="G604" s="16" t="s">
        <v>110</v>
      </c>
      <c r="H604" s="58" t="s">
        <v>5</v>
      </c>
    </row>
    <row r="605" spans="1:8" x14ac:dyDescent="0.25">
      <c r="A605" s="16" t="s">
        <v>824</v>
      </c>
      <c r="B605" s="36">
        <v>706.05</v>
      </c>
      <c r="C605" s="36">
        <v>2820.5682400000001</v>
      </c>
      <c r="D605" s="36">
        <v>0.25</v>
      </c>
      <c r="E605" s="36">
        <v>0.83333333333333337</v>
      </c>
      <c r="F605" s="16" t="s">
        <v>825</v>
      </c>
      <c r="G605" s="16" t="s">
        <v>110</v>
      </c>
      <c r="H605" s="58" t="s">
        <v>5</v>
      </c>
    </row>
    <row r="606" spans="1:8" x14ac:dyDescent="0.25">
      <c r="A606" s="16" t="s">
        <v>2220</v>
      </c>
      <c r="B606" s="36">
        <v>700.61595999999997</v>
      </c>
      <c r="C606" s="36">
        <v>0</v>
      </c>
      <c r="D606" s="36">
        <v>4.833333333333333</v>
      </c>
      <c r="E606" s="36">
        <v>0</v>
      </c>
      <c r="F606" s="16" t="s">
        <v>2221</v>
      </c>
      <c r="G606" s="16" t="s">
        <v>110</v>
      </c>
      <c r="H606" s="58" t="s">
        <v>189</v>
      </c>
    </row>
    <row r="607" spans="1:8" ht="25.5" x14ac:dyDescent="0.25">
      <c r="A607" s="16" t="s">
        <v>1715</v>
      </c>
      <c r="B607" s="36">
        <v>675.57245</v>
      </c>
      <c r="C607" s="36">
        <v>0</v>
      </c>
      <c r="D607" s="36">
        <v>1.6666666666666667</v>
      </c>
      <c r="E607" s="36">
        <v>0</v>
      </c>
      <c r="F607" s="16" t="s">
        <v>1716</v>
      </c>
      <c r="G607" s="16" t="s">
        <v>110</v>
      </c>
      <c r="H607" s="58" t="s">
        <v>4</v>
      </c>
    </row>
    <row r="608" spans="1:8" ht="38.25" x14ac:dyDescent="0.25">
      <c r="A608" s="16" t="s">
        <v>1577</v>
      </c>
      <c r="B608" s="36">
        <v>669.82929999999999</v>
      </c>
      <c r="C608" s="36">
        <v>0</v>
      </c>
      <c r="D608" s="36">
        <v>2.5833333333333335</v>
      </c>
      <c r="E608" s="36">
        <v>0</v>
      </c>
      <c r="F608" s="16" t="s">
        <v>1578</v>
      </c>
      <c r="G608" s="16" t="s">
        <v>110</v>
      </c>
      <c r="H608" s="58" t="s">
        <v>4</v>
      </c>
    </row>
    <row r="609" spans="1:8" x14ac:dyDescent="0.25">
      <c r="A609" s="16" t="s">
        <v>1953</v>
      </c>
      <c r="B609" s="36">
        <v>648.86122999999998</v>
      </c>
      <c r="C609" s="36">
        <v>0</v>
      </c>
      <c r="D609" s="36">
        <v>0.33333333333333337</v>
      </c>
      <c r="E609" s="36">
        <v>0</v>
      </c>
      <c r="F609" s="16" t="s">
        <v>1954</v>
      </c>
      <c r="G609" s="16" t="s">
        <v>110</v>
      </c>
      <c r="H609" s="58" t="s">
        <v>8</v>
      </c>
    </row>
    <row r="610" spans="1:8" ht="25.5" x14ac:dyDescent="0.25">
      <c r="A610" s="16" t="s">
        <v>1097</v>
      </c>
      <c r="B610" s="36">
        <v>645.34421999999995</v>
      </c>
      <c r="C610" s="36">
        <v>267.46199000000001</v>
      </c>
      <c r="D610" s="36">
        <v>1.25</v>
      </c>
      <c r="E610" s="36">
        <v>8.3333333333333343E-2</v>
      </c>
      <c r="F610" s="16" t="s">
        <v>1098</v>
      </c>
      <c r="G610" s="16" t="s">
        <v>110</v>
      </c>
      <c r="H610" s="58" t="s">
        <v>189</v>
      </c>
    </row>
    <row r="611" spans="1:8" ht="25.5" x14ac:dyDescent="0.25">
      <c r="A611" s="16" t="s">
        <v>419</v>
      </c>
      <c r="B611" s="36">
        <v>642.91783999999996</v>
      </c>
      <c r="C611" s="36">
        <v>2515.3888000000002</v>
      </c>
      <c r="D611" s="36">
        <v>0.83333333333333337</v>
      </c>
      <c r="E611" s="36">
        <v>47.833333333333329</v>
      </c>
      <c r="F611" s="16" t="s">
        <v>418</v>
      </c>
      <c r="G611" s="16" t="s">
        <v>110</v>
      </c>
      <c r="H611" s="58" t="s">
        <v>8</v>
      </c>
    </row>
    <row r="612" spans="1:8" ht="38.25" x14ac:dyDescent="0.25">
      <c r="A612" s="16" t="s">
        <v>2000</v>
      </c>
      <c r="B612" s="36">
        <v>627.56538999999998</v>
      </c>
      <c r="C612" s="36">
        <v>0</v>
      </c>
      <c r="D612" s="36">
        <v>0.25</v>
      </c>
      <c r="E612" s="36">
        <v>0</v>
      </c>
      <c r="F612" s="16" t="s">
        <v>2001</v>
      </c>
      <c r="G612" s="16" t="s">
        <v>110</v>
      </c>
      <c r="H612" s="58" t="s">
        <v>6</v>
      </c>
    </row>
    <row r="613" spans="1:8" ht="25.5" x14ac:dyDescent="0.25">
      <c r="A613" s="16" t="s">
        <v>1783</v>
      </c>
      <c r="B613" s="36">
        <v>624.33497</v>
      </c>
      <c r="C613" s="36">
        <v>0</v>
      </c>
      <c r="D613" s="36">
        <v>1.1666666666666667</v>
      </c>
      <c r="E613" s="36">
        <v>0</v>
      </c>
      <c r="F613" s="16" t="s">
        <v>1784</v>
      </c>
      <c r="G613" s="16" t="s">
        <v>111</v>
      </c>
      <c r="H613" s="58" t="s">
        <v>4</v>
      </c>
    </row>
    <row r="614" spans="1:8" ht="38.25" x14ac:dyDescent="0.25">
      <c r="A614" s="16" t="s">
        <v>1557</v>
      </c>
      <c r="B614" s="36">
        <v>612.26782000000003</v>
      </c>
      <c r="C614" s="36">
        <v>0</v>
      </c>
      <c r="D614" s="36">
        <v>2.5833333333333335</v>
      </c>
      <c r="E614" s="36">
        <v>0</v>
      </c>
      <c r="F614" s="16" t="s">
        <v>1558</v>
      </c>
      <c r="G614" s="16" t="s">
        <v>110</v>
      </c>
      <c r="H614" s="58" t="s">
        <v>5</v>
      </c>
    </row>
    <row r="615" spans="1:8" x14ac:dyDescent="0.25">
      <c r="A615" s="16" t="s">
        <v>2266</v>
      </c>
      <c r="B615" s="36">
        <v>584.40260000000001</v>
      </c>
      <c r="C615" s="36">
        <v>0</v>
      </c>
      <c r="D615" s="36">
        <v>1.8333333333333333</v>
      </c>
      <c r="E615" s="36">
        <v>0</v>
      </c>
      <c r="F615" s="16" t="s">
        <v>2267</v>
      </c>
      <c r="G615" s="16" t="s">
        <v>110</v>
      </c>
      <c r="H615" s="58" t="s">
        <v>189</v>
      </c>
    </row>
    <row r="616" spans="1:8" ht="25.5" x14ac:dyDescent="0.25">
      <c r="A616" s="16" t="s">
        <v>1840</v>
      </c>
      <c r="B616" s="36">
        <v>580.70929999999998</v>
      </c>
      <c r="C616" s="36">
        <v>0</v>
      </c>
      <c r="D616" s="36">
        <v>0.83333333333333337</v>
      </c>
      <c r="E616" s="36">
        <v>0</v>
      </c>
      <c r="F616" s="16" t="s">
        <v>1841</v>
      </c>
      <c r="G616" s="16" t="s">
        <v>110</v>
      </c>
      <c r="H616" s="58" t="s">
        <v>2</v>
      </c>
    </row>
    <row r="617" spans="1:8" ht="25.5" x14ac:dyDescent="0.25">
      <c r="A617" s="16" t="s">
        <v>186</v>
      </c>
      <c r="B617" s="36">
        <v>550.27214000000004</v>
      </c>
      <c r="C617" s="36">
        <v>113.92804</v>
      </c>
      <c r="D617" s="36">
        <v>5.3333333333333339</v>
      </c>
      <c r="E617" s="36">
        <v>4.25</v>
      </c>
      <c r="F617" s="16" t="s">
        <v>187</v>
      </c>
      <c r="G617" s="16" t="s">
        <v>110</v>
      </c>
      <c r="H617" s="58" t="s">
        <v>189</v>
      </c>
    </row>
    <row r="618" spans="1:8" ht="25.5" x14ac:dyDescent="0.25">
      <c r="A618" s="16" t="s">
        <v>231</v>
      </c>
      <c r="B618" s="36">
        <v>540.61513000000002</v>
      </c>
      <c r="C618" s="36">
        <v>335.62518</v>
      </c>
      <c r="D618" s="36">
        <v>0.66666666666666674</v>
      </c>
      <c r="E618" s="36">
        <v>3.8333333333333335</v>
      </c>
      <c r="F618" s="16" t="s">
        <v>514</v>
      </c>
      <c r="G618" s="16" t="s">
        <v>110</v>
      </c>
      <c r="H618" s="58" t="s">
        <v>4</v>
      </c>
    </row>
    <row r="619" spans="1:8" x14ac:dyDescent="0.25">
      <c r="A619" s="16" t="s">
        <v>1758</v>
      </c>
      <c r="B619" s="36">
        <v>539.82803000000001</v>
      </c>
      <c r="C619" s="36">
        <v>0</v>
      </c>
      <c r="D619" s="36">
        <v>1.4166666666666667</v>
      </c>
      <c r="E619" s="36">
        <v>0</v>
      </c>
      <c r="F619" s="16" t="s">
        <v>1759</v>
      </c>
      <c r="G619" s="16" t="s">
        <v>110</v>
      </c>
      <c r="H619" s="58" t="s">
        <v>4</v>
      </c>
    </row>
    <row r="620" spans="1:8" x14ac:dyDescent="0.25">
      <c r="A620" s="16" t="s">
        <v>1505</v>
      </c>
      <c r="B620" s="36">
        <v>536.70975999999996</v>
      </c>
      <c r="C620" s="36">
        <v>0</v>
      </c>
      <c r="D620" s="36">
        <v>6.5</v>
      </c>
      <c r="E620" s="36">
        <v>0</v>
      </c>
      <c r="F620" s="16" t="s">
        <v>1506</v>
      </c>
      <c r="G620" s="16" t="s">
        <v>110</v>
      </c>
      <c r="H620" s="58" t="s">
        <v>2</v>
      </c>
    </row>
    <row r="621" spans="1:8" ht="25.5" x14ac:dyDescent="0.25">
      <c r="A621" s="16" t="s">
        <v>2010</v>
      </c>
      <c r="B621" s="36">
        <v>534.91160000000002</v>
      </c>
      <c r="C621" s="36">
        <v>0</v>
      </c>
      <c r="D621" s="36">
        <v>0.25</v>
      </c>
      <c r="E621" s="36">
        <v>0</v>
      </c>
      <c r="F621" s="16" t="s">
        <v>2011</v>
      </c>
      <c r="G621" s="16" t="s">
        <v>111</v>
      </c>
      <c r="H621" s="58" t="s">
        <v>4</v>
      </c>
    </row>
    <row r="622" spans="1:8" x14ac:dyDescent="0.25">
      <c r="A622" s="16" t="s">
        <v>2248</v>
      </c>
      <c r="B622" s="36">
        <v>530.79007999999999</v>
      </c>
      <c r="C622" s="36">
        <v>0</v>
      </c>
      <c r="D622" s="36">
        <v>2.1666666666666665</v>
      </c>
      <c r="E622" s="36">
        <v>0</v>
      </c>
      <c r="F622" s="16" t="s">
        <v>2249</v>
      </c>
      <c r="G622" s="16" t="s">
        <v>110</v>
      </c>
      <c r="H622" s="58" t="s">
        <v>189</v>
      </c>
    </row>
    <row r="623" spans="1:8" ht="25.5" x14ac:dyDescent="0.25">
      <c r="A623" s="16" t="s">
        <v>1707</v>
      </c>
      <c r="B623" s="36">
        <v>520.02120000000002</v>
      </c>
      <c r="C623" s="36">
        <v>0</v>
      </c>
      <c r="D623" s="36">
        <v>4.083333333333333</v>
      </c>
      <c r="E623" s="36">
        <v>0</v>
      </c>
      <c r="F623" s="16" t="s">
        <v>1708</v>
      </c>
      <c r="G623" s="16" t="s">
        <v>110</v>
      </c>
      <c r="H623" s="58" t="s">
        <v>5</v>
      </c>
    </row>
    <row r="624" spans="1:8" ht="38.25" x14ac:dyDescent="0.25">
      <c r="A624" s="16" t="s">
        <v>1868</v>
      </c>
      <c r="B624" s="36">
        <v>517.04290000000003</v>
      </c>
      <c r="C624" s="36">
        <v>0</v>
      </c>
      <c r="D624" s="36">
        <v>0.66666666666666674</v>
      </c>
      <c r="E624" s="36">
        <v>0</v>
      </c>
      <c r="F624" s="16" t="s">
        <v>1869</v>
      </c>
      <c r="G624" s="16" t="s">
        <v>110</v>
      </c>
      <c r="H624" s="58" t="s">
        <v>4</v>
      </c>
    </row>
    <row r="625" spans="1:8" x14ac:dyDescent="0.25">
      <c r="A625" s="16" t="s">
        <v>505</v>
      </c>
      <c r="B625" s="36">
        <v>500.28277000000003</v>
      </c>
      <c r="C625" s="36">
        <v>2647.6904300000001</v>
      </c>
      <c r="D625" s="36">
        <v>0.91666666666666663</v>
      </c>
      <c r="E625" s="36">
        <v>3.166666666666667</v>
      </c>
      <c r="F625" s="16" t="s">
        <v>555</v>
      </c>
      <c r="G625" s="16" t="s">
        <v>111</v>
      </c>
      <c r="H625" s="58" t="s">
        <v>5</v>
      </c>
    </row>
    <row r="626" spans="1:8" ht="25.5" x14ac:dyDescent="0.25">
      <c r="A626" s="16" t="s">
        <v>771</v>
      </c>
      <c r="B626" s="36">
        <v>499.84343000000001</v>
      </c>
      <c r="C626" s="36">
        <v>2484.9674599999998</v>
      </c>
      <c r="D626" s="36">
        <v>1.25</v>
      </c>
      <c r="E626" s="36">
        <v>4.416666666666667</v>
      </c>
      <c r="F626" s="16" t="s">
        <v>772</v>
      </c>
      <c r="G626" s="16" t="s">
        <v>110</v>
      </c>
      <c r="H626" s="58" t="s">
        <v>4</v>
      </c>
    </row>
    <row r="627" spans="1:8" ht="25.5" x14ac:dyDescent="0.25">
      <c r="A627" s="16" t="s">
        <v>1817</v>
      </c>
      <c r="B627" s="36">
        <v>499.22739000000001</v>
      </c>
      <c r="C627" s="36">
        <v>0</v>
      </c>
      <c r="D627" s="36">
        <v>1.1666666666666667</v>
      </c>
      <c r="E627" s="36">
        <v>0</v>
      </c>
      <c r="F627" s="16" t="s">
        <v>1818</v>
      </c>
      <c r="G627" s="16" t="s">
        <v>110</v>
      </c>
      <c r="H627" s="58" t="s">
        <v>5</v>
      </c>
    </row>
    <row r="628" spans="1:8" ht="25.5" x14ac:dyDescent="0.25">
      <c r="A628" s="16" t="s">
        <v>2196</v>
      </c>
      <c r="B628" s="36">
        <v>491.05090999999999</v>
      </c>
      <c r="C628" s="36">
        <v>0</v>
      </c>
      <c r="D628" s="36">
        <v>10.083333333333332</v>
      </c>
      <c r="E628" s="36">
        <v>0</v>
      </c>
      <c r="F628" s="16" t="s">
        <v>2197</v>
      </c>
      <c r="G628" s="16" t="s">
        <v>110</v>
      </c>
      <c r="H628" s="58" t="s">
        <v>189</v>
      </c>
    </row>
    <row r="629" spans="1:8" ht="25.5" x14ac:dyDescent="0.25">
      <c r="A629" s="16" t="s">
        <v>1582</v>
      </c>
      <c r="B629" s="36">
        <v>483.84534000000002</v>
      </c>
      <c r="C629" s="36">
        <v>0</v>
      </c>
      <c r="D629" s="36">
        <v>3.8333333333333335</v>
      </c>
      <c r="E629" s="36">
        <v>0</v>
      </c>
      <c r="F629" s="16" t="s">
        <v>1583</v>
      </c>
      <c r="G629" s="16" t="s">
        <v>110</v>
      </c>
      <c r="H629" s="58" t="s">
        <v>4</v>
      </c>
    </row>
    <row r="630" spans="1:8" ht="25.5" x14ac:dyDescent="0.25">
      <c r="A630" s="16" t="s">
        <v>1567</v>
      </c>
      <c r="B630" s="36">
        <v>468.88261</v>
      </c>
      <c r="C630" s="36">
        <v>0</v>
      </c>
      <c r="D630" s="36">
        <v>3.25</v>
      </c>
      <c r="E630" s="36">
        <v>0</v>
      </c>
      <c r="F630" s="16" t="s">
        <v>1568</v>
      </c>
      <c r="G630" s="16" t="s">
        <v>110</v>
      </c>
      <c r="H630" s="58" t="s">
        <v>4</v>
      </c>
    </row>
    <row r="631" spans="1:8" ht="25.5" x14ac:dyDescent="0.25">
      <c r="A631" s="16" t="s">
        <v>792</v>
      </c>
      <c r="B631" s="36">
        <v>460.32125000000002</v>
      </c>
      <c r="C631" s="36">
        <v>5044.51109</v>
      </c>
      <c r="D631" s="36">
        <v>0.16666666666666669</v>
      </c>
      <c r="E631" s="36">
        <v>2.0833333333333335</v>
      </c>
      <c r="F631" s="16" t="s">
        <v>793</v>
      </c>
      <c r="G631" s="16" t="s">
        <v>111</v>
      </c>
      <c r="H631" s="58" t="s">
        <v>4</v>
      </c>
    </row>
    <row r="632" spans="1:8" ht="25.5" x14ac:dyDescent="0.25">
      <c r="A632" s="16" t="s">
        <v>1878</v>
      </c>
      <c r="B632" s="36">
        <v>458.71688</v>
      </c>
      <c r="C632" s="36">
        <v>0</v>
      </c>
      <c r="D632" s="36">
        <v>0.75</v>
      </c>
      <c r="E632" s="36">
        <v>0</v>
      </c>
      <c r="F632" s="16" t="s">
        <v>1879</v>
      </c>
      <c r="G632" s="16" t="s">
        <v>110</v>
      </c>
      <c r="H632" s="58" t="s">
        <v>54</v>
      </c>
    </row>
    <row r="633" spans="1:8" x14ac:dyDescent="0.25">
      <c r="A633" s="16" t="s">
        <v>2236</v>
      </c>
      <c r="B633" s="36">
        <v>454.16467999999998</v>
      </c>
      <c r="C633" s="36">
        <v>0</v>
      </c>
      <c r="D633" s="36">
        <v>3.6666666666666665</v>
      </c>
      <c r="E633" s="36">
        <v>0</v>
      </c>
      <c r="F633" s="16" t="s">
        <v>2237</v>
      </c>
      <c r="G633" s="16" t="s">
        <v>110</v>
      </c>
      <c r="H633" s="58" t="s">
        <v>189</v>
      </c>
    </row>
    <row r="634" spans="1:8" ht="25.5" x14ac:dyDescent="0.25">
      <c r="A634" s="16" t="s">
        <v>525</v>
      </c>
      <c r="B634" s="36">
        <v>427.80439999999999</v>
      </c>
      <c r="C634" s="36">
        <v>1891.6976400000001</v>
      </c>
      <c r="D634" s="36">
        <v>0.41666666666666669</v>
      </c>
      <c r="E634" s="36">
        <v>2.0833333333333335</v>
      </c>
      <c r="F634" s="16" t="s">
        <v>526</v>
      </c>
      <c r="G634" s="16" t="s">
        <v>110</v>
      </c>
      <c r="H634" s="58" t="s">
        <v>4</v>
      </c>
    </row>
    <row r="635" spans="1:8" x14ac:dyDescent="0.25">
      <c r="A635" s="16" t="s">
        <v>801</v>
      </c>
      <c r="B635" s="36">
        <v>405.90899000000002</v>
      </c>
      <c r="C635" s="36">
        <v>413.98151000000001</v>
      </c>
      <c r="D635" s="36">
        <v>8.3333333333333343E-2</v>
      </c>
      <c r="E635" s="36">
        <v>1.5833333333333335</v>
      </c>
      <c r="F635" s="16" t="s">
        <v>802</v>
      </c>
      <c r="G635" s="16" t="s">
        <v>110</v>
      </c>
      <c r="H635" s="58" t="s">
        <v>8</v>
      </c>
    </row>
    <row r="636" spans="1:8" x14ac:dyDescent="0.25">
      <c r="A636" s="16" t="s">
        <v>1799</v>
      </c>
      <c r="B636" s="36">
        <v>399.00283999999999</v>
      </c>
      <c r="C636" s="36">
        <v>0</v>
      </c>
      <c r="D636" s="36">
        <v>1.0833333333333333</v>
      </c>
      <c r="E636" s="36">
        <v>0</v>
      </c>
      <c r="F636" s="16" t="s">
        <v>1800</v>
      </c>
      <c r="G636" s="16" t="s">
        <v>110</v>
      </c>
      <c r="H636" s="58" t="s">
        <v>2</v>
      </c>
    </row>
    <row r="637" spans="1:8" x14ac:dyDescent="0.25">
      <c r="A637" s="16" t="s">
        <v>1602</v>
      </c>
      <c r="B637" s="36">
        <v>394.20641000000001</v>
      </c>
      <c r="C637" s="36">
        <v>0</v>
      </c>
      <c r="D637" s="36">
        <v>3.3333333333333335</v>
      </c>
      <c r="E637" s="36">
        <v>0</v>
      </c>
      <c r="F637" s="16" t="s">
        <v>1603</v>
      </c>
      <c r="G637" s="16" t="s">
        <v>111</v>
      </c>
      <c r="H637" s="58" t="s">
        <v>2</v>
      </c>
    </row>
    <row r="638" spans="1:8" ht="25.5" x14ac:dyDescent="0.25">
      <c r="A638" s="16" t="s">
        <v>1729</v>
      </c>
      <c r="B638" s="36">
        <v>391.67536000000001</v>
      </c>
      <c r="C638" s="36">
        <v>0</v>
      </c>
      <c r="D638" s="36">
        <v>1.8333333333333333</v>
      </c>
      <c r="E638" s="36">
        <v>0</v>
      </c>
      <c r="F638" s="16" t="s">
        <v>1730</v>
      </c>
      <c r="G638" s="16" t="s">
        <v>110</v>
      </c>
      <c r="H638" s="58" t="s">
        <v>4</v>
      </c>
    </row>
    <row r="639" spans="1:8" ht="25.5" x14ac:dyDescent="0.25">
      <c r="A639" s="16" t="s">
        <v>1852</v>
      </c>
      <c r="B639" s="36">
        <v>373.97160000000002</v>
      </c>
      <c r="C639" s="36">
        <v>0</v>
      </c>
      <c r="D639" s="36">
        <v>0.83333333333333337</v>
      </c>
      <c r="E639" s="36">
        <v>0</v>
      </c>
      <c r="F639" s="16" t="s">
        <v>1853</v>
      </c>
      <c r="G639" s="16" t="s">
        <v>110</v>
      </c>
      <c r="H639" s="58" t="s">
        <v>6</v>
      </c>
    </row>
    <row r="640" spans="1:8" ht="38.25" x14ac:dyDescent="0.25">
      <c r="A640" s="16" t="s">
        <v>1770</v>
      </c>
      <c r="B640" s="36">
        <v>370.39609000000002</v>
      </c>
      <c r="C640" s="36">
        <v>0</v>
      </c>
      <c r="D640" s="36">
        <v>1.3333333333333335</v>
      </c>
      <c r="E640" s="36">
        <v>0</v>
      </c>
      <c r="F640" s="16" t="s">
        <v>1771</v>
      </c>
      <c r="G640" s="16" t="s">
        <v>110</v>
      </c>
      <c r="H640" s="58" t="s">
        <v>5</v>
      </c>
    </row>
    <row r="641" spans="1:8" ht="25.5" x14ac:dyDescent="0.25">
      <c r="A641" s="16" t="s">
        <v>2061</v>
      </c>
      <c r="B641" s="36">
        <v>369.68606</v>
      </c>
      <c r="C641" s="36">
        <v>0</v>
      </c>
      <c r="D641" s="36">
        <v>8.3333333333333343E-2</v>
      </c>
      <c r="E641" s="36">
        <v>0</v>
      </c>
      <c r="F641" s="16" t="s">
        <v>2062</v>
      </c>
      <c r="G641" s="16" t="s">
        <v>110</v>
      </c>
      <c r="H641" s="58" t="s">
        <v>54</v>
      </c>
    </row>
    <row r="642" spans="1:8" ht="25.5" x14ac:dyDescent="0.25">
      <c r="A642" s="16" t="s">
        <v>804</v>
      </c>
      <c r="B642" s="36">
        <v>367.60021</v>
      </c>
      <c r="C642" s="36">
        <v>328.83837</v>
      </c>
      <c r="D642" s="36">
        <v>5.3333333333333339</v>
      </c>
      <c r="E642" s="36">
        <v>1.5</v>
      </c>
      <c r="F642" s="16" t="s">
        <v>805</v>
      </c>
      <c r="G642" s="16" t="s">
        <v>110</v>
      </c>
      <c r="H642" s="58" t="s">
        <v>4</v>
      </c>
    </row>
    <row r="643" spans="1:8" ht="38.25" x14ac:dyDescent="0.25">
      <c r="A643" s="16" t="s">
        <v>2115</v>
      </c>
      <c r="B643" s="36">
        <v>362.09586999999999</v>
      </c>
      <c r="C643" s="36">
        <v>0</v>
      </c>
      <c r="D643" s="36">
        <v>8.3333333333333343E-2</v>
      </c>
      <c r="E643" s="36">
        <v>0</v>
      </c>
      <c r="F643" s="16" t="s">
        <v>2116</v>
      </c>
      <c r="G643" s="16" t="s">
        <v>110</v>
      </c>
      <c r="H643" s="58" t="s">
        <v>5</v>
      </c>
    </row>
    <row r="644" spans="1:8" ht="25.5" x14ac:dyDescent="0.25">
      <c r="A644" s="16" t="s">
        <v>2276</v>
      </c>
      <c r="B644" s="36">
        <v>345.05500000000001</v>
      </c>
      <c r="C644" s="36">
        <v>0</v>
      </c>
      <c r="D644" s="36">
        <v>0.91666666666666663</v>
      </c>
      <c r="E644" s="36">
        <v>0</v>
      </c>
      <c r="F644" s="16" t="s">
        <v>2277</v>
      </c>
      <c r="G644" s="16" t="s">
        <v>110</v>
      </c>
      <c r="H644" s="58" t="s">
        <v>189</v>
      </c>
    </row>
    <row r="645" spans="1:8" ht="38.25" x14ac:dyDescent="0.25">
      <c r="A645" s="16" t="s">
        <v>1809</v>
      </c>
      <c r="B645" s="36">
        <v>337.45983000000001</v>
      </c>
      <c r="C645" s="36">
        <v>0</v>
      </c>
      <c r="D645" s="36">
        <v>0.91666666666666663</v>
      </c>
      <c r="E645" s="36">
        <v>0</v>
      </c>
      <c r="F645" s="16" t="s">
        <v>1810</v>
      </c>
      <c r="G645" s="16" t="s">
        <v>110</v>
      </c>
      <c r="H645" s="58" t="s">
        <v>4</v>
      </c>
    </row>
    <row r="646" spans="1:8" ht="25.5" x14ac:dyDescent="0.25">
      <c r="A646" s="16" t="s">
        <v>728</v>
      </c>
      <c r="B646" s="36">
        <v>336.63042000000002</v>
      </c>
      <c r="C646" s="36">
        <v>7757.0674099999997</v>
      </c>
      <c r="D646" s="36">
        <v>0.83333333333333337</v>
      </c>
      <c r="E646" s="36">
        <v>19.666666666666664</v>
      </c>
      <c r="F646" s="16" t="s">
        <v>729</v>
      </c>
      <c r="G646" s="16" t="s">
        <v>110</v>
      </c>
      <c r="H646" s="58" t="s">
        <v>5</v>
      </c>
    </row>
    <row r="647" spans="1:8" ht="38.25" x14ac:dyDescent="0.25">
      <c r="A647" s="16" t="s">
        <v>2350</v>
      </c>
      <c r="B647" s="36">
        <v>333.63290999999998</v>
      </c>
      <c r="C647" s="36">
        <v>0</v>
      </c>
      <c r="D647" s="36">
        <v>8.3333333333333343E-2</v>
      </c>
      <c r="E647" s="36">
        <v>0</v>
      </c>
      <c r="F647" s="16" t="s">
        <v>2351</v>
      </c>
      <c r="G647" s="16" t="s">
        <v>110</v>
      </c>
      <c r="H647" s="58" t="s">
        <v>189</v>
      </c>
    </row>
    <row r="648" spans="1:8" x14ac:dyDescent="0.25">
      <c r="A648" s="16" t="s">
        <v>2019</v>
      </c>
      <c r="B648" s="36">
        <v>331.60388</v>
      </c>
      <c r="C648" s="36">
        <v>0</v>
      </c>
      <c r="D648" s="36">
        <v>0.16666666666666669</v>
      </c>
      <c r="E648" s="36">
        <v>0</v>
      </c>
      <c r="F648" s="16" t="s">
        <v>2020</v>
      </c>
      <c r="G648" s="16" t="s">
        <v>111</v>
      </c>
      <c r="H648" s="58" t="s">
        <v>2</v>
      </c>
    </row>
    <row r="649" spans="1:8" x14ac:dyDescent="0.25">
      <c r="A649" s="16" t="s">
        <v>1048</v>
      </c>
      <c r="B649" s="36">
        <v>330.6952</v>
      </c>
      <c r="C649" s="36">
        <v>816.16842999999994</v>
      </c>
      <c r="D649" s="36">
        <v>2.1666666666666665</v>
      </c>
      <c r="E649" s="36">
        <v>16.5</v>
      </c>
      <c r="F649" s="16" t="s">
        <v>1049</v>
      </c>
      <c r="G649" s="16" t="s">
        <v>110</v>
      </c>
      <c r="H649" s="58" t="s">
        <v>189</v>
      </c>
    </row>
    <row r="650" spans="1:8" ht="25.5" x14ac:dyDescent="0.25">
      <c r="A650" s="16" t="s">
        <v>822</v>
      </c>
      <c r="B650" s="36">
        <v>329.96654000000001</v>
      </c>
      <c r="C650" s="36">
        <v>966.21418000000006</v>
      </c>
      <c r="D650" s="36">
        <v>1.4166666666666667</v>
      </c>
      <c r="E650" s="36">
        <v>0.91666666666666663</v>
      </c>
      <c r="F650" s="16" t="s">
        <v>823</v>
      </c>
      <c r="G650" s="16" t="s">
        <v>110</v>
      </c>
      <c r="H650" s="58" t="s">
        <v>2</v>
      </c>
    </row>
    <row r="651" spans="1:8" ht="25.5" x14ac:dyDescent="0.25">
      <c r="A651" s="16" t="s">
        <v>278</v>
      </c>
      <c r="B651" s="36">
        <v>324.16269999999997</v>
      </c>
      <c r="C651" s="36">
        <v>139.63049000000001</v>
      </c>
      <c r="D651" s="36">
        <v>2.75</v>
      </c>
      <c r="E651" s="36">
        <v>2.666666666666667</v>
      </c>
      <c r="F651" s="16" t="s">
        <v>279</v>
      </c>
      <c r="G651" s="16" t="s">
        <v>110</v>
      </c>
      <c r="H651" s="58" t="s">
        <v>189</v>
      </c>
    </row>
    <row r="652" spans="1:8" ht="38.25" x14ac:dyDescent="0.25">
      <c r="A652" s="16" t="s">
        <v>1688</v>
      </c>
      <c r="B652" s="36">
        <v>315.10019</v>
      </c>
      <c r="C652" s="36">
        <v>0</v>
      </c>
      <c r="D652" s="36">
        <v>1.3333333333333335</v>
      </c>
      <c r="E652" s="36">
        <v>0</v>
      </c>
      <c r="F652" s="16" t="s">
        <v>1689</v>
      </c>
      <c r="G652" s="16" t="s">
        <v>110</v>
      </c>
      <c r="H652" s="58" t="s">
        <v>5</v>
      </c>
    </row>
    <row r="653" spans="1:8" x14ac:dyDescent="0.25">
      <c r="A653" s="16" t="s">
        <v>2294</v>
      </c>
      <c r="B653" s="36">
        <v>311.57981000000001</v>
      </c>
      <c r="C653" s="36">
        <v>0</v>
      </c>
      <c r="D653" s="36">
        <v>0.66666666666666674</v>
      </c>
      <c r="E653" s="36">
        <v>0</v>
      </c>
      <c r="F653" s="16" t="s">
        <v>2295</v>
      </c>
      <c r="G653" s="16" t="s">
        <v>110</v>
      </c>
      <c r="H653" s="58" t="s">
        <v>189</v>
      </c>
    </row>
    <row r="654" spans="1:8" ht="38.25" x14ac:dyDescent="0.25">
      <c r="A654" s="16" t="s">
        <v>2041</v>
      </c>
      <c r="B654" s="36">
        <v>308.31412999999998</v>
      </c>
      <c r="C654" s="36">
        <v>0</v>
      </c>
      <c r="D654" s="36">
        <v>0.16666666666666669</v>
      </c>
      <c r="E654" s="36">
        <v>0</v>
      </c>
      <c r="F654" s="16" t="s">
        <v>2042</v>
      </c>
      <c r="G654" s="16" t="s">
        <v>110</v>
      </c>
      <c r="H654" s="58" t="s">
        <v>5</v>
      </c>
    </row>
    <row r="655" spans="1:8" ht="25.5" x14ac:dyDescent="0.25">
      <c r="A655" s="16" t="s">
        <v>2037</v>
      </c>
      <c r="B655" s="36">
        <v>305.49430999999998</v>
      </c>
      <c r="C655" s="36">
        <v>0</v>
      </c>
      <c r="D655" s="36">
        <v>0.16666666666666669</v>
      </c>
      <c r="E655" s="36">
        <v>0</v>
      </c>
      <c r="F655" s="16" t="s">
        <v>2038</v>
      </c>
      <c r="G655" s="16" t="s">
        <v>110</v>
      </c>
      <c r="H655" s="58" t="s">
        <v>5</v>
      </c>
    </row>
    <row r="656" spans="1:8" ht="25.5" x14ac:dyDescent="0.25">
      <c r="A656" s="16" t="s">
        <v>1819</v>
      </c>
      <c r="B656" s="36">
        <v>305.17129999999997</v>
      </c>
      <c r="C656" s="36">
        <v>0</v>
      </c>
      <c r="D656" s="36">
        <v>2.1666666666666665</v>
      </c>
      <c r="E656" s="36">
        <v>0</v>
      </c>
      <c r="F656" s="16" t="s">
        <v>1820</v>
      </c>
      <c r="G656" s="16" t="s">
        <v>110</v>
      </c>
      <c r="H656" s="58" t="s">
        <v>5</v>
      </c>
    </row>
    <row r="657" spans="1:8" ht="38.25" x14ac:dyDescent="0.25">
      <c r="A657" s="16" t="s">
        <v>323</v>
      </c>
      <c r="B657" s="36">
        <v>303.43290000000002</v>
      </c>
      <c r="C657" s="36">
        <v>161.19646</v>
      </c>
      <c r="D657" s="36">
        <v>2.5833333333333335</v>
      </c>
      <c r="E657" s="36">
        <v>2.4166666666666665</v>
      </c>
      <c r="F657" s="16" t="s">
        <v>858</v>
      </c>
      <c r="G657" s="16" t="s">
        <v>111</v>
      </c>
      <c r="H657" s="58" t="s">
        <v>4</v>
      </c>
    </row>
    <row r="658" spans="1:8" x14ac:dyDescent="0.25">
      <c r="A658" s="16" t="s">
        <v>1050</v>
      </c>
      <c r="B658" s="36">
        <v>302.85036000000002</v>
      </c>
      <c r="C658" s="36">
        <v>3460.0889499999998</v>
      </c>
      <c r="D658" s="36">
        <v>0.16666666666666669</v>
      </c>
      <c r="E658" s="36">
        <v>16.333333333333332</v>
      </c>
      <c r="F658" s="16" t="s">
        <v>1051</v>
      </c>
      <c r="G658" s="16" t="s">
        <v>110</v>
      </c>
      <c r="H658" s="58" t="s">
        <v>189</v>
      </c>
    </row>
    <row r="659" spans="1:8" x14ac:dyDescent="0.25">
      <c r="A659" s="16" t="s">
        <v>1207</v>
      </c>
      <c r="B659" s="36">
        <v>302.00382000000002</v>
      </c>
      <c r="C659" s="36">
        <v>0</v>
      </c>
      <c r="D659" s="36">
        <v>0.41666666666666669</v>
      </c>
      <c r="E659" s="36">
        <v>0</v>
      </c>
      <c r="F659" s="16" t="s">
        <v>1208</v>
      </c>
      <c r="G659" s="16" t="s">
        <v>110</v>
      </c>
      <c r="H659" s="58" t="s">
        <v>2</v>
      </c>
    </row>
    <row r="660" spans="1:8" x14ac:dyDescent="0.25">
      <c r="A660" s="16" t="s">
        <v>2230</v>
      </c>
      <c r="B660" s="36">
        <v>292.10601000000003</v>
      </c>
      <c r="C660" s="36">
        <v>0</v>
      </c>
      <c r="D660" s="36">
        <v>4.583333333333333</v>
      </c>
      <c r="E660" s="36">
        <v>0</v>
      </c>
      <c r="F660" s="16" t="s">
        <v>2231</v>
      </c>
      <c r="G660" s="16" t="s">
        <v>111</v>
      </c>
      <c r="H660" s="58" t="s">
        <v>189</v>
      </c>
    </row>
    <row r="661" spans="1:8" ht="25.5" x14ac:dyDescent="0.25">
      <c r="A661" s="16" t="s">
        <v>297</v>
      </c>
      <c r="B661" s="36">
        <v>260.75</v>
      </c>
      <c r="C661" s="36">
        <v>26.7</v>
      </c>
      <c r="D661" s="36">
        <v>9.3333333333333321</v>
      </c>
      <c r="E661" s="36">
        <v>0.5</v>
      </c>
      <c r="F661" s="16" t="s">
        <v>298</v>
      </c>
      <c r="G661" s="16" t="s">
        <v>111</v>
      </c>
      <c r="H661" s="58" t="s">
        <v>189</v>
      </c>
    </row>
    <row r="662" spans="1:8" ht="25.5" x14ac:dyDescent="0.25">
      <c r="A662" s="16" t="s">
        <v>1872</v>
      </c>
      <c r="B662" s="36">
        <v>259.57240000000002</v>
      </c>
      <c r="C662" s="36">
        <v>0</v>
      </c>
      <c r="D662" s="36">
        <v>0.66666666666666674</v>
      </c>
      <c r="E662" s="36">
        <v>0</v>
      </c>
      <c r="F662" s="16" t="s">
        <v>1873</v>
      </c>
      <c r="G662" s="16" t="s">
        <v>110</v>
      </c>
      <c r="H662" s="58" t="s">
        <v>5</v>
      </c>
    </row>
    <row r="663" spans="1:8" x14ac:dyDescent="0.25">
      <c r="A663" s="16" t="s">
        <v>1764</v>
      </c>
      <c r="B663" s="36">
        <v>259.00623000000002</v>
      </c>
      <c r="C663" s="36">
        <v>0</v>
      </c>
      <c r="D663" s="36">
        <v>1.3333333333333335</v>
      </c>
      <c r="E663" s="36">
        <v>0</v>
      </c>
      <c r="F663" s="16" t="s">
        <v>1765</v>
      </c>
      <c r="G663" s="16" t="s">
        <v>110</v>
      </c>
      <c r="H663" s="58" t="s">
        <v>2</v>
      </c>
    </row>
    <row r="664" spans="1:8" ht="25.5" x14ac:dyDescent="0.25">
      <c r="A664" s="16" t="s">
        <v>1892</v>
      </c>
      <c r="B664" s="36">
        <v>256.96202</v>
      </c>
      <c r="C664" s="36">
        <v>0</v>
      </c>
      <c r="D664" s="36">
        <v>0.58333333333333337</v>
      </c>
      <c r="E664" s="36">
        <v>0</v>
      </c>
      <c r="F664" s="16" t="s">
        <v>1893</v>
      </c>
      <c r="G664" s="16" t="s">
        <v>111</v>
      </c>
      <c r="H664" s="58" t="s">
        <v>6</v>
      </c>
    </row>
    <row r="665" spans="1:8" x14ac:dyDescent="0.25">
      <c r="A665" s="16" t="s">
        <v>271</v>
      </c>
      <c r="B665" s="36">
        <v>246.49744000000001</v>
      </c>
      <c r="C665" s="36">
        <v>382426.33150999999</v>
      </c>
      <c r="D665" s="36">
        <v>0.33333333333333337</v>
      </c>
      <c r="E665" s="36">
        <v>17.583333333333332</v>
      </c>
      <c r="F665" s="16" t="s">
        <v>1047</v>
      </c>
      <c r="G665" s="16" t="s">
        <v>110</v>
      </c>
      <c r="H665" s="58" t="s">
        <v>189</v>
      </c>
    </row>
    <row r="666" spans="1:8" ht="25.5" x14ac:dyDescent="0.25">
      <c r="A666" s="16" t="s">
        <v>1960</v>
      </c>
      <c r="B666" s="36">
        <v>242.70062999999999</v>
      </c>
      <c r="C666" s="36">
        <v>0</v>
      </c>
      <c r="D666" s="36">
        <v>0.33333333333333337</v>
      </c>
      <c r="E666" s="36">
        <v>0</v>
      </c>
      <c r="F666" s="16" t="s">
        <v>1961</v>
      </c>
      <c r="G666" s="16" t="s">
        <v>110</v>
      </c>
      <c r="H666" s="58" t="s">
        <v>6</v>
      </c>
    </row>
    <row r="667" spans="1:8" ht="25.5" x14ac:dyDescent="0.25">
      <c r="A667" s="64" t="s">
        <v>2210</v>
      </c>
      <c r="B667" s="65">
        <v>237.58417</v>
      </c>
      <c r="C667" s="65">
        <v>0</v>
      </c>
      <c r="D667" s="65">
        <v>6.666666666666667</v>
      </c>
      <c r="E667" s="65">
        <v>0</v>
      </c>
      <c r="F667" s="64" t="s">
        <v>2211</v>
      </c>
      <c r="G667" s="64" t="s">
        <v>110</v>
      </c>
      <c r="H667" s="69" t="s">
        <v>189</v>
      </c>
    </row>
    <row r="668" spans="1:8" ht="25.5" x14ac:dyDescent="0.25">
      <c r="A668" s="64" t="s">
        <v>857</v>
      </c>
      <c r="B668" s="65">
        <v>231.96715</v>
      </c>
      <c r="C668" s="65">
        <v>4.54406</v>
      </c>
      <c r="D668" s="65">
        <v>9.3333333333333321</v>
      </c>
      <c r="E668" s="65">
        <v>0.25</v>
      </c>
      <c r="F668" s="64" t="s">
        <v>1456</v>
      </c>
      <c r="G668" s="64" t="s">
        <v>110</v>
      </c>
      <c r="H668" s="69" t="s">
        <v>4</v>
      </c>
    </row>
    <row r="669" spans="1:8" x14ac:dyDescent="0.25">
      <c r="A669" s="64" t="s">
        <v>2045</v>
      </c>
      <c r="B669" s="65">
        <v>227.46475000000001</v>
      </c>
      <c r="C669" s="65">
        <v>0</v>
      </c>
      <c r="D669" s="65">
        <v>0.16666666666666669</v>
      </c>
      <c r="E669" s="65">
        <v>0</v>
      </c>
      <c r="F669" s="64" t="s">
        <v>2046</v>
      </c>
      <c r="G669" s="64" t="s">
        <v>110</v>
      </c>
      <c r="H669" s="69" t="s">
        <v>5</v>
      </c>
    </row>
    <row r="670" spans="1:8" ht="25.5" x14ac:dyDescent="0.25">
      <c r="A670" s="64" t="s">
        <v>1741</v>
      </c>
      <c r="B670" s="65">
        <v>227.00830999999999</v>
      </c>
      <c r="C670" s="65">
        <v>0</v>
      </c>
      <c r="D670" s="65">
        <v>1.5833333333333335</v>
      </c>
      <c r="E670" s="65">
        <v>0</v>
      </c>
      <c r="F670" s="64" t="s">
        <v>1742</v>
      </c>
      <c r="G670" s="64" t="s">
        <v>110</v>
      </c>
      <c r="H670" s="69" t="s">
        <v>8</v>
      </c>
    </row>
    <row r="671" spans="1:8" x14ac:dyDescent="0.25">
      <c r="A671" s="64" t="s">
        <v>1785</v>
      </c>
      <c r="B671" s="65">
        <v>226.59742</v>
      </c>
      <c r="C671" s="65">
        <v>0</v>
      </c>
      <c r="D671" s="65">
        <v>0.33333333333333337</v>
      </c>
      <c r="E671" s="65">
        <v>0</v>
      </c>
      <c r="F671" s="64" t="s">
        <v>1786</v>
      </c>
      <c r="G671" s="64" t="s">
        <v>111</v>
      </c>
      <c r="H671" s="69" t="s">
        <v>4</v>
      </c>
    </row>
    <row r="672" spans="1:8" ht="38.25" x14ac:dyDescent="0.25">
      <c r="A672" s="64" t="s">
        <v>1529</v>
      </c>
      <c r="B672" s="65">
        <v>219.63423</v>
      </c>
      <c r="C672" s="65">
        <v>0</v>
      </c>
      <c r="D672" s="65">
        <v>5.416666666666667</v>
      </c>
      <c r="E672" s="65">
        <v>0</v>
      </c>
      <c r="F672" s="64" t="s">
        <v>1530</v>
      </c>
      <c r="G672" s="64" t="s">
        <v>110</v>
      </c>
      <c r="H672" s="69" t="s">
        <v>2</v>
      </c>
    </row>
    <row r="673" spans="1:8" ht="25.5" x14ac:dyDescent="0.25">
      <c r="A673" s="64" t="s">
        <v>1870</v>
      </c>
      <c r="B673" s="65">
        <v>218.65576999999999</v>
      </c>
      <c r="C673" s="65">
        <v>0</v>
      </c>
      <c r="D673" s="65">
        <v>0.66666666666666674</v>
      </c>
      <c r="E673" s="65">
        <v>0</v>
      </c>
      <c r="F673" s="64" t="s">
        <v>1871</v>
      </c>
      <c r="G673" s="64" t="s">
        <v>110</v>
      </c>
      <c r="H673" s="69" t="s">
        <v>4</v>
      </c>
    </row>
    <row r="674" spans="1:8" ht="38.25" x14ac:dyDescent="0.25">
      <c r="A674" s="64" t="s">
        <v>1978</v>
      </c>
      <c r="B674" s="65">
        <v>217.80573999999999</v>
      </c>
      <c r="C674" s="65">
        <v>0</v>
      </c>
      <c r="D674" s="65">
        <v>0.25</v>
      </c>
      <c r="E674" s="65">
        <v>0</v>
      </c>
      <c r="F674" s="64" t="s">
        <v>1979</v>
      </c>
      <c r="G674" s="64" t="s">
        <v>110</v>
      </c>
      <c r="H674" s="69" t="s">
        <v>2</v>
      </c>
    </row>
    <row r="675" spans="1:8" ht="25.5" x14ac:dyDescent="0.25">
      <c r="A675" s="64" t="s">
        <v>1073</v>
      </c>
      <c r="B675" s="65">
        <v>211.22506000000001</v>
      </c>
      <c r="C675" s="65">
        <v>14.49047</v>
      </c>
      <c r="D675" s="65">
        <v>5.166666666666667</v>
      </c>
      <c r="E675" s="65">
        <v>0.5</v>
      </c>
      <c r="F675" s="64" t="s">
        <v>1074</v>
      </c>
      <c r="G675" s="64" t="s">
        <v>110</v>
      </c>
      <c r="H675" s="69" t="s">
        <v>189</v>
      </c>
    </row>
    <row r="676" spans="1:8" ht="38.25" x14ac:dyDescent="0.25">
      <c r="A676" s="64" t="s">
        <v>2262</v>
      </c>
      <c r="B676" s="65">
        <v>210.01910000000001</v>
      </c>
      <c r="C676" s="65">
        <v>0</v>
      </c>
      <c r="D676" s="65">
        <v>1.9166666666666667</v>
      </c>
      <c r="E676" s="65">
        <v>0</v>
      </c>
      <c r="F676" s="64" t="s">
        <v>2263</v>
      </c>
      <c r="G676" s="64" t="s">
        <v>110</v>
      </c>
      <c r="H676" s="69" t="s">
        <v>189</v>
      </c>
    </row>
    <row r="677" spans="1:8" ht="25.5" x14ac:dyDescent="0.25">
      <c r="A677" s="64" t="s">
        <v>2137</v>
      </c>
      <c r="B677" s="65">
        <v>209.71652</v>
      </c>
      <c r="C677" s="65">
        <v>0</v>
      </c>
      <c r="D677" s="65">
        <v>0.16666666666666669</v>
      </c>
      <c r="E677" s="65">
        <v>0</v>
      </c>
      <c r="F677" s="64" t="s">
        <v>2138</v>
      </c>
      <c r="G677" s="64" t="s">
        <v>110</v>
      </c>
      <c r="H677" s="69" t="s">
        <v>4</v>
      </c>
    </row>
    <row r="678" spans="1:8" ht="25.5" x14ac:dyDescent="0.25">
      <c r="A678" s="64" t="s">
        <v>1774</v>
      </c>
      <c r="B678" s="65">
        <v>203.69619</v>
      </c>
      <c r="C678" s="65">
        <v>0</v>
      </c>
      <c r="D678" s="65">
        <v>1.3333333333333335</v>
      </c>
      <c r="E678" s="65">
        <v>0</v>
      </c>
      <c r="F678" s="64" t="s">
        <v>1775</v>
      </c>
      <c r="G678" s="64" t="s">
        <v>110</v>
      </c>
      <c r="H678" s="69" t="s">
        <v>2</v>
      </c>
    </row>
    <row r="679" spans="1:8" ht="38.25" x14ac:dyDescent="0.25">
      <c r="A679" s="64" t="s">
        <v>2374</v>
      </c>
      <c r="B679" s="65">
        <v>200.56762000000001</v>
      </c>
      <c r="C679" s="65">
        <v>0</v>
      </c>
      <c r="D679" s="65">
        <v>0.41666666666666669</v>
      </c>
      <c r="E679" s="65">
        <v>0</v>
      </c>
      <c r="F679" s="64" t="s">
        <v>2375</v>
      </c>
      <c r="G679" s="64" t="s">
        <v>110</v>
      </c>
      <c r="H679" s="69" t="s">
        <v>5</v>
      </c>
    </row>
    <row r="680" spans="1:8" ht="25.5" x14ac:dyDescent="0.25">
      <c r="A680" s="64" t="s">
        <v>895</v>
      </c>
      <c r="B680" s="65">
        <v>195.51576</v>
      </c>
      <c r="C680" s="65">
        <v>1.1277699999999999</v>
      </c>
      <c r="D680" s="65">
        <v>2.75</v>
      </c>
      <c r="E680" s="65">
        <v>8.3333333333333343E-2</v>
      </c>
      <c r="F680" s="64" t="s">
        <v>896</v>
      </c>
      <c r="G680" s="64" t="s">
        <v>110</v>
      </c>
      <c r="H680" s="69" t="s">
        <v>4</v>
      </c>
    </row>
    <row r="681" spans="1:8" ht="25.5" x14ac:dyDescent="0.25">
      <c r="A681" s="64" t="s">
        <v>2258</v>
      </c>
      <c r="B681" s="65">
        <v>195.42237</v>
      </c>
      <c r="C681" s="65">
        <v>0</v>
      </c>
      <c r="D681" s="65">
        <v>2.25</v>
      </c>
      <c r="E681" s="65">
        <v>0</v>
      </c>
      <c r="F681" s="64" t="s">
        <v>2259</v>
      </c>
      <c r="G681" s="64" t="s">
        <v>110</v>
      </c>
      <c r="H681" s="69" t="s">
        <v>189</v>
      </c>
    </row>
    <row r="682" spans="1:8" x14ac:dyDescent="0.25">
      <c r="A682" s="64" t="s">
        <v>2282</v>
      </c>
      <c r="B682" s="65">
        <v>192.72174000000001</v>
      </c>
      <c r="C682" s="65">
        <v>0</v>
      </c>
      <c r="D682" s="65">
        <v>0.91666666666666663</v>
      </c>
      <c r="E682" s="65">
        <v>0</v>
      </c>
      <c r="F682" s="64" t="s">
        <v>2283</v>
      </c>
      <c r="G682" s="64" t="s">
        <v>111</v>
      </c>
      <c r="H682" s="69" t="s">
        <v>189</v>
      </c>
    </row>
    <row r="683" spans="1:8" ht="38.25" x14ac:dyDescent="0.25">
      <c r="A683" s="64" t="s">
        <v>2126</v>
      </c>
      <c r="B683" s="65">
        <v>191.76013</v>
      </c>
      <c r="C683" s="65">
        <v>0</v>
      </c>
      <c r="D683" s="65">
        <v>8.3333333333333343E-2</v>
      </c>
      <c r="E683" s="65">
        <v>0</v>
      </c>
      <c r="F683" s="64" t="s">
        <v>2127</v>
      </c>
      <c r="G683" s="64" t="s">
        <v>110</v>
      </c>
      <c r="H683" s="69" t="s">
        <v>6</v>
      </c>
    </row>
    <row r="684" spans="1:8" ht="25.5" x14ac:dyDescent="0.25">
      <c r="A684" s="64" t="s">
        <v>2031</v>
      </c>
      <c r="B684" s="65">
        <v>191.56505000000001</v>
      </c>
      <c r="C684" s="65">
        <v>0</v>
      </c>
      <c r="D684" s="65">
        <v>0.16666666666666669</v>
      </c>
      <c r="E684" s="65">
        <v>0</v>
      </c>
      <c r="F684" s="64" t="s">
        <v>2032</v>
      </c>
      <c r="G684" s="64" t="s">
        <v>110</v>
      </c>
      <c r="H684" s="69" t="s">
        <v>8</v>
      </c>
    </row>
    <row r="685" spans="1:8" x14ac:dyDescent="0.25">
      <c r="A685" s="64" t="s">
        <v>146</v>
      </c>
      <c r="B685" s="65">
        <v>181.31656000000001</v>
      </c>
      <c r="C685" s="65">
        <v>1.47</v>
      </c>
      <c r="D685" s="65">
        <v>83.666666666666671</v>
      </c>
      <c r="E685" s="65">
        <v>2.3333333333333335</v>
      </c>
      <c r="F685" s="64" t="s">
        <v>1067</v>
      </c>
      <c r="G685" s="64" t="s">
        <v>111</v>
      </c>
      <c r="H685" s="69" t="s">
        <v>189</v>
      </c>
    </row>
    <row r="686" spans="1:8" ht="25.5" x14ac:dyDescent="0.25">
      <c r="A686" s="64" t="s">
        <v>2065</v>
      </c>
      <c r="B686" s="65">
        <v>180.62016</v>
      </c>
      <c r="C686" s="65">
        <v>0</v>
      </c>
      <c r="D686" s="65">
        <v>8.3333333333333343E-2</v>
      </c>
      <c r="E686" s="65">
        <v>0</v>
      </c>
      <c r="F686" s="64" t="s">
        <v>2066</v>
      </c>
      <c r="G686" s="64" t="s">
        <v>110</v>
      </c>
      <c r="H686" s="69" t="s">
        <v>2</v>
      </c>
    </row>
    <row r="687" spans="1:8" x14ac:dyDescent="0.25">
      <c r="A687" s="64" t="s">
        <v>2254</v>
      </c>
      <c r="B687" s="65">
        <v>180.22815</v>
      </c>
      <c r="C687" s="65">
        <v>0</v>
      </c>
      <c r="D687" s="65">
        <v>2.8333333333333335</v>
      </c>
      <c r="E687" s="65">
        <v>0</v>
      </c>
      <c r="F687" s="64" t="s">
        <v>2255</v>
      </c>
      <c r="G687" s="64" t="s">
        <v>110</v>
      </c>
      <c r="H687" s="69" t="s">
        <v>189</v>
      </c>
    </row>
    <row r="688" spans="1:8" ht="38.25" x14ac:dyDescent="0.25">
      <c r="A688" s="64" t="s">
        <v>1807</v>
      </c>
      <c r="B688" s="65">
        <v>176.96777</v>
      </c>
      <c r="C688" s="65">
        <v>0</v>
      </c>
      <c r="D688" s="65">
        <v>1.0833333333333333</v>
      </c>
      <c r="E688" s="65">
        <v>0</v>
      </c>
      <c r="F688" s="64" t="s">
        <v>1808</v>
      </c>
      <c r="G688" s="64" t="s">
        <v>110</v>
      </c>
      <c r="H688" s="69" t="s">
        <v>6</v>
      </c>
    </row>
    <row r="689" spans="1:8" ht="25.5" x14ac:dyDescent="0.25">
      <c r="A689" s="64" t="s">
        <v>1860</v>
      </c>
      <c r="B689" s="65">
        <v>172.08769000000001</v>
      </c>
      <c r="C689" s="65">
        <v>0</v>
      </c>
      <c r="D689" s="65">
        <v>0.25</v>
      </c>
      <c r="E689" s="65">
        <v>0</v>
      </c>
      <c r="F689" s="64" t="s">
        <v>1861</v>
      </c>
      <c r="G689" s="64" t="s">
        <v>110</v>
      </c>
      <c r="H689" s="69" t="s">
        <v>5</v>
      </c>
    </row>
    <row r="690" spans="1:8" ht="25.5" x14ac:dyDescent="0.25">
      <c r="A690" s="64" t="s">
        <v>16</v>
      </c>
      <c r="B690" s="65">
        <v>171.06849</v>
      </c>
      <c r="C690" s="65">
        <v>2767.30647</v>
      </c>
      <c r="D690" s="65">
        <v>0.58333333333333337</v>
      </c>
      <c r="E690" s="65">
        <v>20</v>
      </c>
      <c r="F690" s="64" t="s">
        <v>721</v>
      </c>
      <c r="G690" s="64" t="s">
        <v>110</v>
      </c>
      <c r="H690" s="69" t="s">
        <v>2</v>
      </c>
    </row>
    <row r="691" spans="1:8" ht="25.5" x14ac:dyDescent="0.25">
      <c r="A691" s="64" t="s">
        <v>280</v>
      </c>
      <c r="B691" s="65">
        <v>166.51527999999999</v>
      </c>
      <c r="C691" s="65">
        <v>560.17741999999998</v>
      </c>
      <c r="D691" s="65">
        <v>5.166666666666667</v>
      </c>
      <c r="E691" s="65">
        <v>0.58333333333333337</v>
      </c>
      <c r="F691" s="64" t="s">
        <v>281</v>
      </c>
      <c r="G691" s="64" t="s">
        <v>110</v>
      </c>
      <c r="H691" s="69" t="s">
        <v>189</v>
      </c>
    </row>
    <row r="692" spans="1:8" ht="25.5" x14ac:dyDescent="0.25">
      <c r="A692" s="64" t="s">
        <v>188</v>
      </c>
      <c r="B692" s="65">
        <v>159.73041000000001</v>
      </c>
      <c r="C692" s="65">
        <v>2035.98271</v>
      </c>
      <c r="D692" s="65">
        <v>271.66666666666669</v>
      </c>
      <c r="E692" s="65">
        <v>656.91666666666663</v>
      </c>
      <c r="F692" s="64" t="s">
        <v>301</v>
      </c>
      <c r="G692" s="64" t="s">
        <v>111</v>
      </c>
      <c r="H692" s="69" t="s">
        <v>189</v>
      </c>
    </row>
    <row r="693" spans="1:8" ht="38.25" x14ac:dyDescent="0.25">
      <c r="A693" s="64" t="s">
        <v>173</v>
      </c>
      <c r="B693" s="65">
        <v>159.72081</v>
      </c>
      <c r="C693" s="65">
        <v>17.80096</v>
      </c>
      <c r="D693" s="65">
        <v>1.3333333333333335</v>
      </c>
      <c r="E693" s="65">
        <v>8.3333333333333343E-2</v>
      </c>
      <c r="F693" s="64" t="s">
        <v>293</v>
      </c>
      <c r="G693" s="64" t="s">
        <v>110</v>
      </c>
      <c r="H693" s="69" t="s">
        <v>189</v>
      </c>
    </row>
    <row r="694" spans="1:8" ht="25.5" x14ac:dyDescent="0.25">
      <c r="A694" s="64" t="s">
        <v>1087</v>
      </c>
      <c r="B694" s="65">
        <v>156.52466000000001</v>
      </c>
      <c r="C694" s="65">
        <v>14500</v>
      </c>
      <c r="D694" s="65">
        <v>0.25</v>
      </c>
      <c r="E694" s="65">
        <v>8.3333333333333343E-2</v>
      </c>
      <c r="F694" s="64" t="s">
        <v>1088</v>
      </c>
      <c r="G694" s="64" t="s">
        <v>110</v>
      </c>
      <c r="H694" s="69" t="s">
        <v>189</v>
      </c>
    </row>
    <row r="695" spans="1:8" x14ac:dyDescent="0.25">
      <c r="A695" s="64" t="s">
        <v>2268</v>
      </c>
      <c r="B695" s="65">
        <v>156.32516000000001</v>
      </c>
      <c r="C695" s="65">
        <v>0</v>
      </c>
      <c r="D695" s="65">
        <v>1.5</v>
      </c>
      <c r="E695" s="65">
        <v>0</v>
      </c>
      <c r="F695" s="64" t="s">
        <v>2269</v>
      </c>
      <c r="G695" s="64" t="s">
        <v>110</v>
      </c>
      <c r="H695" s="69" t="s">
        <v>189</v>
      </c>
    </row>
    <row r="696" spans="1:8" ht="38.25" x14ac:dyDescent="0.25">
      <c r="A696" s="64" t="s">
        <v>2029</v>
      </c>
      <c r="B696" s="65">
        <v>152.92877999999999</v>
      </c>
      <c r="C696" s="65">
        <v>0</v>
      </c>
      <c r="D696" s="65">
        <v>0.16666666666666669</v>
      </c>
      <c r="E696" s="65">
        <v>0</v>
      </c>
      <c r="F696" s="64" t="s">
        <v>2030</v>
      </c>
      <c r="G696" s="64" t="s">
        <v>111</v>
      </c>
      <c r="H696" s="69" t="s">
        <v>8</v>
      </c>
    </row>
    <row r="697" spans="1:8" x14ac:dyDescent="0.25">
      <c r="A697" s="64" t="s">
        <v>556</v>
      </c>
      <c r="B697" s="65">
        <v>143.83124000000001</v>
      </c>
      <c r="C697" s="65">
        <v>1348.5425</v>
      </c>
      <c r="D697" s="65">
        <v>0.5</v>
      </c>
      <c r="E697" s="65">
        <v>3.5</v>
      </c>
      <c r="F697" s="64" t="s">
        <v>557</v>
      </c>
      <c r="G697" s="64" t="s">
        <v>111</v>
      </c>
      <c r="H697" s="69" t="s">
        <v>5</v>
      </c>
    </row>
    <row r="698" spans="1:8" x14ac:dyDescent="0.25">
      <c r="A698" s="64" t="s">
        <v>1555</v>
      </c>
      <c r="B698" s="65">
        <v>143.11313000000001</v>
      </c>
      <c r="C698" s="65">
        <v>0</v>
      </c>
      <c r="D698" s="65">
        <v>0.33333333333333337</v>
      </c>
      <c r="E698" s="65">
        <v>0</v>
      </c>
      <c r="F698" s="64" t="s">
        <v>1556</v>
      </c>
      <c r="G698" s="64" t="s">
        <v>110</v>
      </c>
      <c r="H698" s="69" t="s">
        <v>4</v>
      </c>
    </row>
    <row r="699" spans="1:8" x14ac:dyDescent="0.25">
      <c r="A699" s="64" t="s">
        <v>541</v>
      </c>
      <c r="B699" s="65">
        <v>141.87271000000001</v>
      </c>
      <c r="C699" s="65">
        <v>41.79</v>
      </c>
      <c r="D699" s="65">
        <v>32.833333333333336</v>
      </c>
      <c r="E699" s="65">
        <v>20.5</v>
      </c>
      <c r="F699" s="64" t="s">
        <v>542</v>
      </c>
      <c r="G699" s="64" t="s">
        <v>110</v>
      </c>
      <c r="H699" s="69" t="s">
        <v>189</v>
      </c>
    </row>
    <row r="700" spans="1:8" ht="25.5" x14ac:dyDescent="0.25">
      <c r="A700" s="64" t="s">
        <v>1121</v>
      </c>
      <c r="B700" s="65">
        <v>138.39536000000001</v>
      </c>
      <c r="C700" s="65">
        <v>95.068460000000002</v>
      </c>
      <c r="D700" s="65">
        <v>2.4166666666666665</v>
      </c>
      <c r="E700" s="65">
        <v>0.75</v>
      </c>
      <c r="F700" s="64" t="s">
        <v>1122</v>
      </c>
      <c r="G700" s="64" t="s">
        <v>110</v>
      </c>
      <c r="H700" s="69" t="s">
        <v>2</v>
      </c>
    </row>
    <row r="701" spans="1:8" ht="25.5" x14ac:dyDescent="0.25">
      <c r="A701" s="64" t="s">
        <v>2047</v>
      </c>
      <c r="B701" s="65">
        <v>134.49741</v>
      </c>
      <c r="C701" s="65">
        <v>0</v>
      </c>
      <c r="D701" s="65">
        <v>0.16666666666666669</v>
      </c>
      <c r="E701" s="65">
        <v>0</v>
      </c>
      <c r="F701" s="64" t="s">
        <v>2048</v>
      </c>
      <c r="G701" s="64" t="s">
        <v>110</v>
      </c>
      <c r="H701" s="69" t="s">
        <v>6</v>
      </c>
    </row>
    <row r="702" spans="1:8" ht="38.25" x14ac:dyDescent="0.25">
      <c r="A702" s="64" t="s">
        <v>2308</v>
      </c>
      <c r="B702" s="65">
        <v>132.93419</v>
      </c>
      <c r="C702" s="65">
        <v>0</v>
      </c>
      <c r="D702" s="65">
        <v>0.33333333333333337</v>
      </c>
      <c r="E702" s="65">
        <v>0</v>
      </c>
      <c r="F702" s="64" t="s">
        <v>2309</v>
      </c>
      <c r="G702" s="64" t="s">
        <v>110</v>
      </c>
      <c r="H702" s="69" t="s">
        <v>189</v>
      </c>
    </row>
    <row r="703" spans="1:8" ht="25.5" x14ac:dyDescent="0.25">
      <c r="A703" s="64" t="s">
        <v>2286</v>
      </c>
      <c r="B703" s="65">
        <v>131.69122999999999</v>
      </c>
      <c r="C703" s="65">
        <v>0</v>
      </c>
      <c r="D703" s="65">
        <v>0.66666666666666674</v>
      </c>
      <c r="E703" s="65">
        <v>0</v>
      </c>
      <c r="F703" s="64" t="s">
        <v>2287</v>
      </c>
      <c r="G703" s="64" t="s">
        <v>110</v>
      </c>
      <c r="H703" s="69" t="s">
        <v>189</v>
      </c>
    </row>
    <row r="704" spans="1:8" ht="25.5" x14ac:dyDescent="0.25">
      <c r="A704" s="64" t="s">
        <v>299</v>
      </c>
      <c r="B704" s="65">
        <v>131.19999999999999</v>
      </c>
      <c r="C704" s="65">
        <v>5.8</v>
      </c>
      <c r="D704" s="65">
        <v>5.0833333333333339</v>
      </c>
      <c r="E704" s="65">
        <v>0.33333333333333337</v>
      </c>
      <c r="F704" s="64" t="s">
        <v>300</v>
      </c>
      <c r="G704" s="64" t="s">
        <v>111</v>
      </c>
      <c r="H704" s="69" t="s">
        <v>189</v>
      </c>
    </row>
    <row r="705" spans="1:8" x14ac:dyDescent="0.25">
      <c r="A705" s="64" t="s">
        <v>1992</v>
      </c>
      <c r="B705" s="65">
        <v>129.68545</v>
      </c>
      <c r="C705" s="65">
        <v>0</v>
      </c>
      <c r="D705" s="65">
        <v>0.25</v>
      </c>
      <c r="E705" s="65">
        <v>0</v>
      </c>
      <c r="F705" s="64" t="s">
        <v>1993</v>
      </c>
      <c r="G705" s="64" t="s">
        <v>110</v>
      </c>
      <c r="H705" s="69" t="s">
        <v>5</v>
      </c>
    </row>
    <row r="706" spans="1:8" x14ac:dyDescent="0.25">
      <c r="A706" s="64" t="s">
        <v>1813</v>
      </c>
      <c r="B706" s="65">
        <v>128.25519</v>
      </c>
      <c r="C706" s="65">
        <v>0</v>
      </c>
      <c r="D706" s="65">
        <v>1</v>
      </c>
      <c r="E706" s="65">
        <v>0</v>
      </c>
      <c r="F706" s="64" t="s">
        <v>1814</v>
      </c>
      <c r="G706" s="64" t="s">
        <v>110</v>
      </c>
      <c r="H706" s="69" t="s">
        <v>8</v>
      </c>
    </row>
    <row r="707" spans="1:8" x14ac:dyDescent="0.25">
      <c r="A707" s="64" t="s">
        <v>1107</v>
      </c>
      <c r="B707" s="65">
        <v>127.11</v>
      </c>
      <c r="C707" s="65">
        <v>30</v>
      </c>
      <c r="D707" s="65">
        <v>4.833333333333333</v>
      </c>
      <c r="E707" s="65">
        <v>8.3333333333333343E-2</v>
      </c>
      <c r="F707" s="64" t="s">
        <v>1108</v>
      </c>
      <c r="G707" s="64" t="s">
        <v>110</v>
      </c>
      <c r="H707" s="69" t="s">
        <v>189</v>
      </c>
    </row>
    <row r="708" spans="1:8" ht="25.5" x14ac:dyDescent="0.25">
      <c r="A708" s="64" t="s">
        <v>1882</v>
      </c>
      <c r="B708" s="65">
        <v>124.2495</v>
      </c>
      <c r="C708" s="65">
        <v>0</v>
      </c>
      <c r="D708" s="65">
        <v>0.58333333333333337</v>
      </c>
      <c r="E708" s="65">
        <v>0</v>
      </c>
      <c r="F708" s="64" t="s">
        <v>1883</v>
      </c>
      <c r="G708" s="64" t="s">
        <v>110</v>
      </c>
      <c r="H708" s="69" t="s">
        <v>2</v>
      </c>
    </row>
    <row r="709" spans="1:8" ht="25.5" x14ac:dyDescent="0.25">
      <c r="A709" s="64" t="s">
        <v>1959</v>
      </c>
      <c r="B709" s="65">
        <v>123.99945</v>
      </c>
      <c r="C709" s="65">
        <v>0</v>
      </c>
      <c r="D709" s="65">
        <v>0.33333333333333337</v>
      </c>
      <c r="E709" s="65">
        <v>0</v>
      </c>
      <c r="F709" s="64" t="s">
        <v>22</v>
      </c>
      <c r="G709" s="64" t="s">
        <v>111</v>
      </c>
      <c r="H709" s="69" t="s">
        <v>6</v>
      </c>
    </row>
    <row r="710" spans="1:8" x14ac:dyDescent="0.25">
      <c r="A710" s="64" t="s">
        <v>2306</v>
      </c>
      <c r="B710" s="65">
        <v>120.74106999999999</v>
      </c>
      <c r="C710" s="65">
        <v>0</v>
      </c>
      <c r="D710" s="65">
        <v>0.41666666666666669</v>
      </c>
      <c r="E710" s="65">
        <v>0</v>
      </c>
      <c r="F710" s="64" t="s">
        <v>2307</v>
      </c>
      <c r="G710" s="64" t="s">
        <v>110</v>
      </c>
      <c r="H710" s="69" t="s">
        <v>189</v>
      </c>
    </row>
    <row r="711" spans="1:8" ht="25.5" x14ac:dyDescent="0.25">
      <c r="A711" s="64" t="s">
        <v>1113</v>
      </c>
      <c r="B711" s="65">
        <v>116.16</v>
      </c>
      <c r="C711" s="65">
        <v>0</v>
      </c>
      <c r="D711" s="65">
        <v>2.916666666666667</v>
      </c>
      <c r="E711" s="65">
        <v>0</v>
      </c>
      <c r="F711" s="64" t="s">
        <v>1114</v>
      </c>
      <c r="G711" s="64" t="s">
        <v>110</v>
      </c>
      <c r="H711" s="69" t="s">
        <v>189</v>
      </c>
    </row>
    <row r="712" spans="1:8" ht="25.5" x14ac:dyDescent="0.25">
      <c r="A712" s="64" t="s">
        <v>885</v>
      </c>
      <c r="B712" s="65">
        <v>115.77332</v>
      </c>
      <c r="C712" s="65">
        <v>1.6119999999999999E-2</v>
      </c>
      <c r="D712" s="65">
        <v>0.41666666666666669</v>
      </c>
      <c r="E712" s="65">
        <v>0.16666666666666669</v>
      </c>
      <c r="F712" s="64" t="s">
        <v>886</v>
      </c>
      <c r="G712" s="64" t="s">
        <v>110</v>
      </c>
      <c r="H712" s="69" t="s">
        <v>5</v>
      </c>
    </row>
    <row r="713" spans="1:8" ht="25.5" x14ac:dyDescent="0.25">
      <c r="A713" s="64" t="s">
        <v>1943</v>
      </c>
      <c r="B713" s="65">
        <v>109.53525</v>
      </c>
      <c r="C713" s="65">
        <v>0</v>
      </c>
      <c r="D713" s="65">
        <v>0.41666666666666669</v>
      </c>
      <c r="E713" s="65">
        <v>0</v>
      </c>
      <c r="F713" s="64" t="s">
        <v>1944</v>
      </c>
      <c r="G713" s="64" t="s">
        <v>110</v>
      </c>
      <c r="H713" s="69" t="s">
        <v>4</v>
      </c>
    </row>
    <row r="714" spans="1:8" ht="25.5" x14ac:dyDescent="0.25">
      <c r="A714" s="64" t="s">
        <v>337</v>
      </c>
      <c r="B714" s="65">
        <v>109.42787</v>
      </c>
      <c r="C714" s="65">
        <v>114.86499999999999</v>
      </c>
      <c r="D714" s="65">
        <v>0.58333333333333337</v>
      </c>
      <c r="E714" s="65">
        <v>0.16666666666666669</v>
      </c>
      <c r="F714" s="64" t="s">
        <v>338</v>
      </c>
      <c r="G714" s="64" t="s">
        <v>111</v>
      </c>
      <c r="H714" s="69" t="s">
        <v>4</v>
      </c>
    </row>
    <row r="715" spans="1:8" ht="25.5" x14ac:dyDescent="0.25">
      <c r="A715" s="64" t="s">
        <v>1962</v>
      </c>
      <c r="B715" s="65">
        <v>108.59481</v>
      </c>
      <c r="C715" s="65">
        <v>0</v>
      </c>
      <c r="D715" s="65">
        <v>0.33333333333333337</v>
      </c>
      <c r="E715" s="65">
        <v>0</v>
      </c>
      <c r="F715" s="64" t="s">
        <v>1963</v>
      </c>
      <c r="G715" s="64" t="s">
        <v>111</v>
      </c>
      <c r="H715" s="69" t="s">
        <v>5</v>
      </c>
    </row>
    <row r="716" spans="1:8" ht="25.5" x14ac:dyDescent="0.25">
      <c r="A716" s="64" t="s">
        <v>2200</v>
      </c>
      <c r="B716" s="65">
        <v>105.80166</v>
      </c>
      <c r="C716" s="65">
        <v>0</v>
      </c>
      <c r="D716" s="65">
        <v>10.083333333333332</v>
      </c>
      <c r="E716" s="65">
        <v>0</v>
      </c>
      <c r="F716" s="64" t="s">
        <v>2201</v>
      </c>
      <c r="G716" s="64" t="s">
        <v>110</v>
      </c>
      <c r="H716" s="69" t="s">
        <v>189</v>
      </c>
    </row>
    <row r="717" spans="1:8" ht="38.25" x14ac:dyDescent="0.25">
      <c r="A717" s="64" t="s">
        <v>796</v>
      </c>
      <c r="B717" s="65">
        <v>104.74847</v>
      </c>
      <c r="C717" s="65">
        <v>589.84420999999998</v>
      </c>
      <c r="D717" s="65">
        <v>0.58333333333333337</v>
      </c>
      <c r="E717" s="65">
        <v>1.6666666666666667</v>
      </c>
      <c r="F717" s="64" t="s">
        <v>797</v>
      </c>
      <c r="G717" s="64" t="s">
        <v>110</v>
      </c>
      <c r="H717" s="69" t="s">
        <v>8</v>
      </c>
    </row>
    <row r="718" spans="1:8" x14ac:dyDescent="0.25">
      <c r="A718" s="64" t="s">
        <v>2264</v>
      </c>
      <c r="B718" s="65">
        <v>103.31692</v>
      </c>
      <c r="C718" s="65">
        <v>0</v>
      </c>
      <c r="D718" s="65">
        <v>1.5833333333333335</v>
      </c>
      <c r="E718" s="65">
        <v>0</v>
      </c>
      <c r="F718" s="64" t="s">
        <v>2265</v>
      </c>
      <c r="G718" s="64" t="s">
        <v>110</v>
      </c>
      <c r="H718" s="69" t="s">
        <v>189</v>
      </c>
    </row>
    <row r="719" spans="1:8" x14ac:dyDescent="0.25">
      <c r="A719" s="64" t="s">
        <v>2004</v>
      </c>
      <c r="B719" s="65">
        <v>103.14485999999999</v>
      </c>
      <c r="C719" s="65">
        <v>0</v>
      </c>
      <c r="D719" s="65">
        <v>0.16666666666666669</v>
      </c>
      <c r="E719" s="65">
        <v>0</v>
      </c>
      <c r="F719" s="64" t="s">
        <v>2005</v>
      </c>
      <c r="G719" s="64" t="s">
        <v>110</v>
      </c>
      <c r="H719" s="69" t="s">
        <v>6</v>
      </c>
    </row>
    <row r="720" spans="1:8" ht="38.25" x14ac:dyDescent="0.25">
      <c r="A720" s="64" t="s">
        <v>167</v>
      </c>
      <c r="B720" s="65">
        <v>93.419020000000003</v>
      </c>
      <c r="C720" s="65">
        <v>129.48770999999999</v>
      </c>
      <c r="D720" s="65">
        <v>2.75</v>
      </c>
      <c r="E720" s="65">
        <v>3.8333333333333335</v>
      </c>
      <c r="F720" s="64" t="s">
        <v>284</v>
      </c>
      <c r="G720" s="64" t="s">
        <v>110</v>
      </c>
      <c r="H720" s="69" t="s">
        <v>189</v>
      </c>
    </row>
    <row r="721" spans="1:8" ht="25.5" x14ac:dyDescent="0.25">
      <c r="A721" s="64" t="s">
        <v>1900</v>
      </c>
      <c r="B721" s="65">
        <v>91.569270000000003</v>
      </c>
      <c r="C721" s="65">
        <v>0</v>
      </c>
      <c r="D721" s="65">
        <v>0.5</v>
      </c>
      <c r="E721" s="65">
        <v>0</v>
      </c>
      <c r="F721" s="64" t="s">
        <v>1901</v>
      </c>
      <c r="G721" s="64" t="s">
        <v>111</v>
      </c>
      <c r="H721" s="69" t="s">
        <v>2</v>
      </c>
    </row>
    <row r="722" spans="1:8" ht="25.5" x14ac:dyDescent="0.25">
      <c r="A722" s="64" t="s">
        <v>2376</v>
      </c>
      <c r="B722" s="65">
        <v>90.47251</v>
      </c>
      <c r="C722" s="65">
        <v>0</v>
      </c>
      <c r="D722" s="65">
        <v>8.3333333333333343E-2</v>
      </c>
      <c r="E722" s="65">
        <v>0</v>
      </c>
      <c r="F722" s="64" t="s">
        <v>2377</v>
      </c>
      <c r="G722" s="64" t="s">
        <v>110</v>
      </c>
      <c r="H722" s="69" t="s">
        <v>5</v>
      </c>
    </row>
    <row r="723" spans="1:8" ht="25.5" x14ac:dyDescent="0.25">
      <c r="A723" s="64" t="s">
        <v>2057</v>
      </c>
      <c r="B723" s="65">
        <v>86.926010000000005</v>
      </c>
      <c r="C723" s="65">
        <v>0</v>
      </c>
      <c r="D723" s="65">
        <v>0.16666666666666669</v>
      </c>
      <c r="E723" s="65">
        <v>0</v>
      </c>
      <c r="F723" s="64" t="s">
        <v>2058</v>
      </c>
      <c r="G723" s="64" t="s">
        <v>110</v>
      </c>
      <c r="H723" s="69" t="s">
        <v>4</v>
      </c>
    </row>
    <row r="724" spans="1:8" ht="38.25" x14ac:dyDescent="0.25">
      <c r="A724" s="64" t="s">
        <v>1998</v>
      </c>
      <c r="B724" s="65">
        <v>83.098730000000003</v>
      </c>
      <c r="C724" s="65">
        <v>0</v>
      </c>
      <c r="D724" s="65">
        <v>0.25</v>
      </c>
      <c r="E724" s="65">
        <v>0</v>
      </c>
      <c r="F724" s="64" t="s">
        <v>1999</v>
      </c>
      <c r="G724" s="64" t="s">
        <v>111</v>
      </c>
      <c r="H724" s="69" t="s">
        <v>6</v>
      </c>
    </row>
    <row r="725" spans="1:8" ht="25.5" x14ac:dyDescent="0.25">
      <c r="A725" s="64" t="s">
        <v>2053</v>
      </c>
      <c r="B725" s="65">
        <v>78.814899999999994</v>
      </c>
      <c r="C725" s="65">
        <v>0</v>
      </c>
      <c r="D725" s="65">
        <v>0.16666666666666669</v>
      </c>
      <c r="E725" s="65">
        <v>0</v>
      </c>
      <c r="F725" s="64" t="s">
        <v>2054</v>
      </c>
      <c r="G725" s="64" t="s">
        <v>110</v>
      </c>
      <c r="H725" s="69" t="s">
        <v>4</v>
      </c>
    </row>
    <row r="726" spans="1:8" ht="38.25" x14ac:dyDescent="0.25">
      <c r="A726" s="64" t="s">
        <v>553</v>
      </c>
      <c r="B726" s="65">
        <v>73.599369999999993</v>
      </c>
      <c r="C726" s="65">
        <v>66.91</v>
      </c>
      <c r="D726" s="65">
        <v>0.33333333333333337</v>
      </c>
      <c r="E726" s="65">
        <v>0.58333333333333337</v>
      </c>
      <c r="F726" s="64" t="s">
        <v>554</v>
      </c>
      <c r="G726" s="64" t="s">
        <v>110</v>
      </c>
      <c r="H726" s="69" t="s">
        <v>189</v>
      </c>
    </row>
    <row r="727" spans="1:8" ht="25.5" x14ac:dyDescent="0.25">
      <c r="A727" s="64" t="s">
        <v>717</v>
      </c>
      <c r="B727" s="65">
        <v>73.386160000000004</v>
      </c>
      <c r="C727" s="65">
        <v>8134.8945999999996</v>
      </c>
      <c r="D727" s="65">
        <v>0.83333333333333337</v>
      </c>
      <c r="E727" s="65">
        <v>21.75</v>
      </c>
      <c r="F727" s="64" t="s">
        <v>718</v>
      </c>
      <c r="G727" s="64" t="s">
        <v>111</v>
      </c>
      <c r="H727" s="69" t="s">
        <v>2</v>
      </c>
    </row>
    <row r="728" spans="1:8" ht="38.25" x14ac:dyDescent="0.25">
      <c r="A728" s="64" t="s">
        <v>2316</v>
      </c>
      <c r="B728" s="65">
        <v>72.365300000000005</v>
      </c>
      <c r="C728" s="65">
        <v>0</v>
      </c>
      <c r="D728" s="65">
        <v>0.33333333333333337</v>
      </c>
      <c r="E728" s="65">
        <v>0</v>
      </c>
      <c r="F728" s="64" t="s">
        <v>2317</v>
      </c>
      <c r="G728" s="64" t="s">
        <v>110</v>
      </c>
      <c r="H728" s="69" t="s">
        <v>189</v>
      </c>
    </row>
    <row r="729" spans="1:8" ht="38.25" x14ac:dyDescent="0.25">
      <c r="A729" s="64" t="s">
        <v>1854</v>
      </c>
      <c r="B729" s="65">
        <v>69.345749999999995</v>
      </c>
      <c r="C729" s="65">
        <v>0</v>
      </c>
      <c r="D729" s="65">
        <v>0.83333333333333337</v>
      </c>
      <c r="E729" s="65">
        <v>0</v>
      </c>
      <c r="F729" s="64" t="s">
        <v>1855</v>
      </c>
      <c r="G729" s="64" t="s">
        <v>110</v>
      </c>
      <c r="H729" s="69" t="s">
        <v>6</v>
      </c>
    </row>
    <row r="730" spans="1:8" x14ac:dyDescent="0.25">
      <c r="A730" s="64" t="s">
        <v>547</v>
      </c>
      <c r="B730" s="65">
        <v>68.527810000000002</v>
      </c>
      <c r="C730" s="65">
        <v>26.51</v>
      </c>
      <c r="D730" s="65">
        <v>13.833333333333334</v>
      </c>
      <c r="E730" s="65">
        <v>9.9166666666666661</v>
      </c>
      <c r="F730" s="64" t="s">
        <v>548</v>
      </c>
      <c r="G730" s="64" t="s">
        <v>110</v>
      </c>
      <c r="H730" s="69" t="s">
        <v>189</v>
      </c>
    </row>
    <row r="731" spans="1:8" ht="25.5" x14ac:dyDescent="0.25">
      <c r="A731" s="64" t="s">
        <v>1842</v>
      </c>
      <c r="B731" s="65">
        <v>67.842439999999996</v>
      </c>
      <c r="C731" s="65">
        <v>0</v>
      </c>
      <c r="D731" s="65">
        <v>0.83333333333333337</v>
      </c>
      <c r="E731" s="65">
        <v>0</v>
      </c>
      <c r="F731" s="64" t="s">
        <v>1843</v>
      </c>
      <c r="G731" s="64" t="s">
        <v>110</v>
      </c>
      <c r="H731" s="69" t="s">
        <v>2</v>
      </c>
    </row>
    <row r="732" spans="1:8" ht="25.5" x14ac:dyDescent="0.25">
      <c r="A732" s="64" t="s">
        <v>2049</v>
      </c>
      <c r="B732" s="65">
        <v>67.306880000000007</v>
      </c>
      <c r="C732" s="65">
        <v>0</v>
      </c>
      <c r="D732" s="65">
        <v>0.16666666666666669</v>
      </c>
      <c r="E732" s="65">
        <v>0</v>
      </c>
      <c r="F732" s="64" t="s">
        <v>2050</v>
      </c>
      <c r="G732" s="64" t="s">
        <v>111</v>
      </c>
      <c r="H732" s="69" t="s">
        <v>6</v>
      </c>
    </row>
    <row r="733" spans="1:8" ht="25.5" x14ac:dyDescent="0.25">
      <c r="A733" s="64" t="s">
        <v>1721</v>
      </c>
      <c r="B733" s="65">
        <v>67.231189999999998</v>
      </c>
      <c r="C733" s="65">
        <v>0</v>
      </c>
      <c r="D733" s="65">
        <v>1.9166666666666667</v>
      </c>
      <c r="E733" s="65">
        <v>0</v>
      </c>
      <c r="F733" s="64" t="s">
        <v>1722</v>
      </c>
      <c r="G733" s="64" t="s">
        <v>110</v>
      </c>
      <c r="H733" s="69" t="s">
        <v>4</v>
      </c>
    </row>
    <row r="734" spans="1:8" x14ac:dyDescent="0.25">
      <c r="A734" s="64" t="s">
        <v>2290</v>
      </c>
      <c r="B734" s="65">
        <v>67.068150000000003</v>
      </c>
      <c r="C734" s="65">
        <v>0</v>
      </c>
      <c r="D734" s="65">
        <v>0.58333333333333337</v>
      </c>
      <c r="E734" s="65">
        <v>0</v>
      </c>
      <c r="F734" s="64" t="s">
        <v>2291</v>
      </c>
      <c r="G734" s="64" t="s">
        <v>110</v>
      </c>
      <c r="H734" s="69" t="s">
        <v>189</v>
      </c>
    </row>
    <row r="735" spans="1:8" ht="25.5" x14ac:dyDescent="0.25">
      <c r="A735" s="64" t="s">
        <v>303</v>
      </c>
      <c r="B735" s="65">
        <v>64.167820000000006</v>
      </c>
      <c r="C735" s="65">
        <v>9.4</v>
      </c>
      <c r="D735" s="65">
        <v>1.1666666666666667</v>
      </c>
      <c r="E735" s="65">
        <v>0.16666666666666669</v>
      </c>
      <c r="F735" s="64" t="s">
        <v>304</v>
      </c>
      <c r="G735" s="64" t="s">
        <v>111</v>
      </c>
      <c r="H735" s="69" t="s">
        <v>189</v>
      </c>
    </row>
    <row r="736" spans="1:8" ht="38.25" x14ac:dyDescent="0.25">
      <c r="A736" s="64" t="s">
        <v>2107</v>
      </c>
      <c r="B736" s="65">
        <v>60.788719999999998</v>
      </c>
      <c r="C736" s="65">
        <v>0</v>
      </c>
      <c r="D736" s="65">
        <v>8.3333333333333343E-2</v>
      </c>
      <c r="E736" s="65">
        <v>0</v>
      </c>
      <c r="F736" s="64" t="s">
        <v>2108</v>
      </c>
      <c r="G736" s="64" t="s">
        <v>110</v>
      </c>
      <c r="H736" s="69" t="s">
        <v>8</v>
      </c>
    </row>
    <row r="737" spans="1:8" x14ac:dyDescent="0.25">
      <c r="A737" s="64" t="s">
        <v>142</v>
      </c>
      <c r="B737" s="65">
        <v>58.9</v>
      </c>
      <c r="C737" s="65">
        <v>37.57</v>
      </c>
      <c r="D737" s="65">
        <v>165.83333333333331</v>
      </c>
      <c r="E737" s="65">
        <v>172.91666666666666</v>
      </c>
      <c r="F737" s="64" t="s">
        <v>1026</v>
      </c>
      <c r="G737" s="64" t="s">
        <v>110</v>
      </c>
      <c r="H737" s="69" t="s">
        <v>189</v>
      </c>
    </row>
    <row r="738" spans="1:8" x14ac:dyDescent="0.25">
      <c r="A738" s="64" t="s">
        <v>1103</v>
      </c>
      <c r="B738" s="65">
        <v>57.343380000000003</v>
      </c>
      <c r="C738" s="65">
        <v>0.69867999999999997</v>
      </c>
      <c r="D738" s="65">
        <v>1.25</v>
      </c>
      <c r="E738" s="65">
        <v>8.3333333333333343E-2</v>
      </c>
      <c r="F738" s="64" t="s">
        <v>1104</v>
      </c>
      <c r="G738" s="64" t="s">
        <v>110</v>
      </c>
      <c r="H738" s="69" t="s">
        <v>189</v>
      </c>
    </row>
    <row r="739" spans="1:8" ht="25.5" x14ac:dyDescent="0.25">
      <c r="A739" s="64" t="s">
        <v>1109</v>
      </c>
      <c r="B739" s="65">
        <v>57.04</v>
      </c>
      <c r="C739" s="65">
        <v>0</v>
      </c>
      <c r="D739" s="65">
        <v>1.3333333333333335</v>
      </c>
      <c r="E739" s="65">
        <v>0</v>
      </c>
      <c r="F739" s="64" t="s">
        <v>1110</v>
      </c>
      <c r="G739" s="64" t="s">
        <v>110</v>
      </c>
      <c r="H739" s="69" t="s">
        <v>189</v>
      </c>
    </row>
    <row r="740" spans="1:8" x14ac:dyDescent="0.25">
      <c r="A740" s="64" t="s">
        <v>2168</v>
      </c>
      <c r="B740" s="65">
        <v>54.76</v>
      </c>
      <c r="C740" s="65">
        <v>0</v>
      </c>
      <c r="D740" s="65">
        <v>72.25</v>
      </c>
      <c r="E740" s="65">
        <v>0</v>
      </c>
      <c r="F740" s="64" t="s">
        <v>2169</v>
      </c>
      <c r="G740" s="64" t="s">
        <v>111</v>
      </c>
      <c r="H740" s="69" t="s">
        <v>189</v>
      </c>
    </row>
    <row r="741" spans="1:8" ht="25.5" x14ac:dyDescent="0.25">
      <c r="A741" s="64" t="s">
        <v>276</v>
      </c>
      <c r="B741" s="65">
        <v>51.351939999999999</v>
      </c>
      <c r="C741" s="65">
        <v>1169.3009099999999</v>
      </c>
      <c r="D741" s="65">
        <v>2.8333333333333335</v>
      </c>
      <c r="E741" s="65">
        <v>1.5</v>
      </c>
      <c r="F741" s="64" t="s">
        <v>277</v>
      </c>
      <c r="G741" s="64" t="s">
        <v>110</v>
      </c>
      <c r="H741" s="69" t="s">
        <v>189</v>
      </c>
    </row>
    <row r="742" spans="1:8" ht="25.5" x14ac:dyDescent="0.25">
      <c r="A742" s="64" t="s">
        <v>2033</v>
      </c>
      <c r="B742" s="65">
        <v>49.940919999999998</v>
      </c>
      <c r="C742" s="65">
        <v>0</v>
      </c>
      <c r="D742" s="65">
        <v>0.16666666666666669</v>
      </c>
      <c r="E742" s="65">
        <v>0</v>
      </c>
      <c r="F742" s="64" t="s">
        <v>2034</v>
      </c>
      <c r="G742" s="64" t="s">
        <v>111</v>
      </c>
      <c r="H742" s="69" t="s">
        <v>5</v>
      </c>
    </row>
    <row r="743" spans="1:8" x14ac:dyDescent="0.25">
      <c r="A743" s="64" t="s">
        <v>2272</v>
      </c>
      <c r="B743" s="65">
        <v>49.679830000000003</v>
      </c>
      <c r="C743" s="65">
        <v>0</v>
      </c>
      <c r="D743" s="65">
        <v>1.25</v>
      </c>
      <c r="E743" s="65">
        <v>0</v>
      </c>
      <c r="F743" s="64" t="s">
        <v>2273</v>
      </c>
      <c r="G743" s="64" t="s">
        <v>110</v>
      </c>
      <c r="H743" s="69" t="s">
        <v>189</v>
      </c>
    </row>
    <row r="744" spans="1:8" x14ac:dyDescent="0.25">
      <c r="A744" s="64" t="s">
        <v>2122</v>
      </c>
      <c r="B744" s="65">
        <v>49.148499999999999</v>
      </c>
      <c r="C744" s="65">
        <v>0</v>
      </c>
      <c r="D744" s="65">
        <v>8.3333333333333343E-2</v>
      </c>
      <c r="E744" s="65">
        <v>0</v>
      </c>
      <c r="F744" s="64" t="s">
        <v>2123</v>
      </c>
      <c r="G744" s="64" t="s">
        <v>111</v>
      </c>
      <c r="H744" s="69" t="s">
        <v>6</v>
      </c>
    </row>
    <row r="745" spans="1:8" x14ac:dyDescent="0.25">
      <c r="A745" s="64" t="s">
        <v>154</v>
      </c>
      <c r="B745" s="65">
        <v>48.958559999999999</v>
      </c>
      <c r="C745" s="65">
        <v>176.85794000000001</v>
      </c>
      <c r="D745" s="65">
        <v>0.25</v>
      </c>
      <c r="E745" s="65">
        <v>3.5</v>
      </c>
      <c r="F745" s="64" t="s">
        <v>155</v>
      </c>
      <c r="G745" s="64" t="s">
        <v>111</v>
      </c>
      <c r="H745" s="69" t="s">
        <v>189</v>
      </c>
    </row>
    <row r="746" spans="1:8" x14ac:dyDescent="0.25">
      <c r="A746" s="64" t="s">
        <v>156</v>
      </c>
      <c r="B746" s="65">
        <v>47.961779999999997</v>
      </c>
      <c r="C746" s="65">
        <v>228.95</v>
      </c>
      <c r="D746" s="65">
        <v>0.25</v>
      </c>
      <c r="E746" s="65">
        <v>3.5833333333333335</v>
      </c>
      <c r="F746" s="64" t="s">
        <v>157</v>
      </c>
      <c r="G746" s="64" t="s">
        <v>111</v>
      </c>
      <c r="H746" s="69" t="s">
        <v>189</v>
      </c>
    </row>
    <row r="747" spans="1:8" ht="38.25" x14ac:dyDescent="0.25">
      <c r="A747" s="64" t="s">
        <v>160</v>
      </c>
      <c r="B747" s="65">
        <v>45.932099999999998</v>
      </c>
      <c r="C747" s="65">
        <v>2366.8855400000002</v>
      </c>
      <c r="D747" s="65">
        <v>0.83333333333333337</v>
      </c>
      <c r="E747" s="65">
        <v>2.4166666666666665</v>
      </c>
      <c r="F747" s="64" t="s">
        <v>282</v>
      </c>
      <c r="G747" s="64" t="s">
        <v>110</v>
      </c>
      <c r="H747" s="69" t="s">
        <v>189</v>
      </c>
    </row>
    <row r="748" spans="1:8" ht="25.5" x14ac:dyDescent="0.25">
      <c r="A748" s="64" t="s">
        <v>1828</v>
      </c>
      <c r="B748" s="65">
        <v>45.777760000000001</v>
      </c>
      <c r="C748" s="65">
        <v>0</v>
      </c>
      <c r="D748" s="65">
        <v>0.91666666666666663</v>
      </c>
      <c r="E748" s="65">
        <v>0</v>
      </c>
      <c r="F748" s="64" t="s">
        <v>1829</v>
      </c>
      <c r="G748" s="64" t="s">
        <v>110</v>
      </c>
      <c r="H748" s="69" t="s">
        <v>54</v>
      </c>
    </row>
    <row r="749" spans="1:8" ht="25.5" x14ac:dyDescent="0.25">
      <c r="A749" s="64" t="s">
        <v>1126</v>
      </c>
      <c r="B749" s="65">
        <v>45.048650000000002</v>
      </c>
      <c r="C749" s="65">
        <v>19.270399999999999</v>
      </c>
      <c r="D749" s="65">
        <v>1.5</v>
      </c>
      <c r="E749" s="65">
        <v>8.3333333333333343E-2</v>
      </c>
      <c r="F749" s="64" t="s">
        <v>1127</v>
      </c>
      <c r="G749" s="64" t="s">
        <v>110</v>
      </c>
      <c r="H749" s="69" t="s">
        <v>4</v>
      </c>
    </row>
    <row r="750" spans="1:8" x14ac:dyDescent="0.25">
      <c r="A750" s="64" t="s">
        <v>2170</v>
      </c>
      <c r="B750" s="65">
        <v>44.712060000000001</v>
      </c>
      <c r="C750" s="65">
        <v>0</v>
      </c>
      <c r="D750" s="65">
        <v>72.166666666666671</v>
      </c>
      <c r="E750" s="65">
        <v>0</v>
      </c>
      <c r="F750" s="64" t="s">
        <v>2171</v>
      </c>
      <c r="G750" s="64" t="s">
        <v>111</v>
      </c>
      <c r="H750" s="69" t="s">
        <v>189</v>
      </c>
    </row>
    <row r="751" spans="1:8" x14ac:dyDescent="0.25">
      <c r="A751" s="64" t="s">
        <v>171</v>
      </c>
      <c r="B751" s="65">
        <v>43.97</v>
      </c>
      <c r="C751" s="65">
        <v>33.019869999999997</v>
      </c>
      <c r="D751" s="65">
        <v>35</v>
      </c>
      <c r="E751" s="65">
        <v>109.58333333333331</v>
      </c>
      <c r="F751" s="64" t="s">
        <v>1027</v>
      </c>
      <c r="G751" s="64" t="s">
        <v>110</v>
      </c>
      <c r="H751" s="69" t="s">
        <v>189</v>
      </c>
    </row>
    <row r="752" spans="1:8" ht="25.5" x14ac:dyDescent="0.25">
      <c r="A752" s="64" t="s">
        <v>1866</v>
      </c>
      <c r="B752" s="65">
        <v>43.30939</v>
      </c>
      <c r="C752" s="65">
        <v>0</v>
      </c>
      <c r="D752" s="65">
        <v>0.66666666666666674</v>
      </c>
      <c r="E752" s="65">
        <v>0</v>
      </c>
      <c r="F752" s="64" t="s">
        <v>1867</v>
      </c>
      <c r="G752" s="64" t="s">
        <v>111</v>
      </c>
      <c r="H752" s="69" t="s">
        <v>5</v>
      </c>
    </row>
    <row r="753" spans="1:8" x14ac:dyDescent="0.25">
      <c r="A753" s="64" t="s">
        <v>2320</v>
      </c>
      <c r="B753" s="65">
        <v>42.00665</v>
      </c>
      <c r="C753" s="65">
        <v>0</v>
      </c>
      <c r="D753" s="65">
        <v>0.25</v>
      </c>
      <c r="E753" s="65">
        <v>0</v>
      </c>
      <c r="F753" s="64" t="s">
        <v>2321</v>
      </c>
      <c r="G753" s="64" t="s">
        <v>110</v>
      </c>
      <c r="H753" s="69" t="s">
        <v>189</v>
      </c>
    </row>
    <row r="754" spans="1:8" ht="25.5" x14ac:dyDescent="0.25">
      <c r="A754" s="64" t="s">
        <v>1830</v>
      </c>
      <c r="B754" s="65">
        <v>41.845080000000003</v>
      </c>
      <c r="C754" s="65">
        <v>0</v>
      </c>
      <c r="D754" s="65">
        <v>0.91666666666666663</v>
      </c>
      <c r="E754" s="65">
        <v>0</v>
      </c>
      <c r="F754" s="64" t="s">
        <v>1831</v>
      </c>
      <c r="G754" s="64" t="s">
        <v>110</v>
      </c>
      <c r="H754" s="69" t="s">
        <v>2</v>
      </c>
    </row>
    <row r="755" spans="1:8" ht="25.5" x14ac:dyDescent="0.25">
      <c r="A755" s="64" t="s">
        <v>2017</v>
      </c>
      <c r="B755" s="65">
        <v>37.900219999999997</v>
      </c>
      <c r="C755" s="65">
        <v>0</v>
      </c>
      <c r="D755" s="65">
        <v>0.16666666666666669</v>
      </c>
      <c r="E755" s="65">
        <v>0</v>
      </c>
      <c r="F755" s="64" t="s">
        <v>2018</v>
      </c>
      <c r="G755" s="64" t="s">
        <v>110</v>
      </c>
      <c r="H755" s="69" t="s">
        <v>2</v>
      </c>
    </row>
    <row r="756" spans="1:8" ht="25.5" x14ac:dyDescent="0.25">
      <c r="A756" s="64" t="s">
        <v>2378</v>
      </c>
      <c r="B756" s="65">
        <v>37.863909999999997</v>
      </c>
      <c r="C756" s="65">
        <v>0</v>
      </c>
      <c r="D756" s="65">
        <v>8.3333333333333343E-2</v>
      </c>
      <c r="E756" s="65">
        <v>0</v>
      </c>
      <c r="F756" s="64" t="s">
        <v>2379</v>
      </c>
      <c r="G756" s="64" t="s">
        <v>110</v>
      </c>
      <c r="H756" s="69" t="s">
        <v>5</v>
      </c>
    </row>
    <row r="757" spans="1:8" ht="25.5" x14ac:dyDescent="0.25">
      <c r="A757" s="64" t="s">
        <v>2198</v>
      </c>
      <c r="B757" s="65">
        <v>37.062289999999997</v>
      </c>
      <c r="C757" s="65">
        <v>0</v>
      </c>
      <c r="D757" s="65">
        <v>9.5</v>
      </c>
      <c r="E757" s="65">
        <v>0</v>
      </c>
      <c r="F757" s="64" t="s">
        <v>2199</v>
      </c>
      <c r="G757" s="64" t="s">
        <v>110</v>
      </c>
      <c r="H757" s="69" t="s">
        <v>189</v>
      </c>
    </row>
    <row r="758" spans="1:8" x14ac:dyDescent="0.25">
      <c r="A758" s="64" t="s">
        <v>2256</v>
      </c>
      <c r="B758" s="65">
        <v>31.68</v>
      </c>
      <c r="C758" s="65">
        <v>0</v>
      </c>
      <c r="D758" s="65">
        <v>2.666666666666667</v>
      </c>
      <c r="E758" s="65">
        <v>0</v>
      </c>
      <c r="F758" s="64" t="s">
        <v>2257</v>
      </c>
      <c r="G758" s="64" t="s">
        <v>110</v>
      </c>
      <c r="H758" s="69" t="s">
        <v>189</v>
      </c>
    </row>
    <row r="759" spans="1:8" ht="25.5" x14ac:dyDescent="0.25">
      <c r="A759" s="64" t="s">
        <v>349</v>
      </c>
      <c r="B759" s="65">
        <v>28.697849999999999</v>
      </c>
      <c r="C759" s="65">
        <v>101.94528</v>
      </c>
      <c r="D759" s="65">
        <v>0.16666666666666669</v>
      </c>
      <c r="E759" s="65">
        <v>8.3333333333333343E-2</v>
      </c>
      <c r="F759" s="64" t="s">
        <v>350</v>
      </c>
      <c r="G759" s="64" t="s">
        <v>111</v>
      </c>
      <c r="H759" s="69" t="s">
        <v>4</v>
      </c>
    </row>
    <row r="760" spans="1:8" x14ac:dyDescent="0.25">
      <c r="A760" s="64" t="s">
        <v>115</v>
      </c>
      <c r="B760" s="65">
        <v>27.8</v>
      </c>
      <c r="C760" s="65">
        <v>25.606359999999999</v>
      </c>
      <c r="D760" s="65">
        <v>35.833333333333336</v>
      </c>
      <c r="E760" s="65">
        <v>26.166666666666668</v>
      </c>
      <c r="F760" s="64" t="s">
        <v>1042</v>
      </c>
      <c r="G760" s="64" t="s">
        <v>111</v>
      </c>
      <c r="H760" s="69" t="s">
        <v>189</v>
      </c>
    </row>
    <row r="761" spans="1:8" x14ac:dyDescent="0.25">
      <c r="A761" s="64" t="s">
        <v>1945</v>
      </c>
      <c r="B761" s="65">
        <v>25.93328</v>
      </c>
      <c r="C761" s="65">
        <v>0</v>
      </c>
      <c r="D761" s="65">
        <v>8.3333333333333343E-2</v>
      </c>
      <c r="E761" s="65">
        <v>0</v>
      </c>
      <c r="F761" s="64" t="s">
        <v>1946</v>
      </c>
      <c r="G761" s="64" t="s">
        <v>111</v>
      </c>
      <c r="H761" s="69" t="s">
        <v>4</v>
      </c>
    </row>
    <row r="762" spans="1:8" x14ac:dyDescent="0.25">
      <c r="A762" s="64" t="s">
        <v>2296</v>
      </c>
      <c r="B762" s="65">
        <v>25.64</v>
      </c>
      <c r="C762" s="65">
        <v>0</v>
      </c>
      <c r="D762" s="65">
        <v>0.58333333333333337</v>
      </c>
      <c r="E762" s="65">
        <v>0</v>
      </c>
      <c r="F762" s="64" t="s">
        <v>2297</v>
      </c>
      <c r="G762" s="64" t="s">
        <v>110</v>
      </c>
      <c r="H762" s="69" t="s">
        <v>189</v>
      </c>
    </row>
    <row r="763" spans="1:8" ht="25.5" x14ac:dyDescent="0.25">
      <c r="A763" s="64" t="s">
        <v>1864</v>
      </c>
      <c r="B763" s="65">
        <v>25.244289999999999</v>
      </c>
      <c r="C763" s="65">
        <v>0</v>
      </c>
      <c r="D763" s="65">
        <v>0.66666666666666674</v>
      </c>
      <c r="E763" s="65">
        <v>0</v>
      </c>
      <c r="F763" s="64" t="s">
        <v>1865</v>
      </c>
      <c r="G763" s="64" t="s">
        <v>110</v>
      </c>
      <c r="H763" s="69" t="s">
        <v>2</v>
      </c>
    </row>
    <row r="764" spans="1:8" ht="25.5" x14ac:dyDescent="0.25">
      <c r="A764" s="64" t="s">
        <v>2380</v>
      </c>
      <c r="B764" s="65">
        <v>25.115110000000001</v>
      </c>
      <c r="C764" s="65">
        <v>0</v>
      </c>
      <c r="D764" s="65">
        <v>8.3333333333333343E-2</v>
      </c>
      <c r="E764" s="65">
        <v>0</v>
      </c>
      <c r="F764" s="64" t="s">
        <v>2381</v>
      </c>
      <c r="G764" s="64" t="s">
        <v>110</v>
      </c>
      <c r="H764" s="69" t="s">
        <v>4</v>
      </c>
    </row>
    <row r="765" spans="1:8" ht="25.5" x14ac:dyDescent="0.25">
      <c r="A765" s="64" t="s">
        <v>724</v>
      </c>
      <c r="B765" s="65">
        <v>23.27739</v>
      </c>
      <c r="C765" s="65">
        <v>9715.27009</v>
      </c>
      <c r="D765" s="65">
        <v>8.3333333333333343E-2</v>
      </c>
      <c r="E765" s="65">
        <v>21.25</v>
      </c>
      <c r="F765" s="64" t="s">
        <v>725</v>
      </c>
      <c r="G765" s="64" t="s">
        <v>110</v>
      </c>
      <c r="H765" s="69" t="s">
        <v>4</v>
      </c>
    </row>
    <row r="766" spans="1:8" x14ac:dyDescent="0.25">
      <c r="A766" s="64" t="s">
        <v>2174</v>
      </c>
      <c r="B766" s="65">
        <v>22.23</v>
      </c>
      <c r="C766" s="65">
        <v>0</v>
      </c>
      <c r="D766" s="65">
        <v>28.166666666666668</v>
      </c>
      <c r="E766" s="65">
        <v>0</v>
      </c>
      <c r="F766" s="64" t="s">
        <v>2175</v>
      </c>
      <c r="G766" s="64" t="s">
        <v>110</v>
      </c>
      <c r="H766" s="69" t="s">
        <v>189</v>
      </c>
    </row>
    <row r="767" spans="1:8" ht="25.5" x14ac:dyDescent="0.25">
      <c r="A767" s="64" t="s">
        <v>1996</v>
      </c>
      <c r="B767" s="65">
        <v>21.3413</v>
      </c>
      <c r="C767" s="65">
        <v>0</v>
      </c>
      <c r="D767" s="65">
        <v>0.25</v>
      </c>
      <c r="E767" s="65">
        <v>0</v>
      </c>
      <c r="F767" s="64" t="s">
        <v>1997</v>
      </c>
      <c r="G767" s="64" t="s">
        <v>110</v>
      </c>
      <c r="H767" s="69" t="s">
        <v>5</v>
      </c>
    </row>
    <row r="768" spans="1:8" ht="25.5" x14ac:dyDescent="0.25">
      <c r="A768" s="64" t="s">
        <v>2120</v>
      </c>
      <c r="B768" s="65">
        <v>20.917179999999998</v>
      </c>
      <c r="C768" s="65">
        <v>0</v>
      </c>
      <c r="D768" s="65">
        <v>8.3333333333333343E-2</v>
      </c>
      <c r="E768" s="65">
        <v>0</v>
      </c>
      <c r="F768" s="64" t="s">
        <v>2121</v>
      </c>
      <c r="G768" s="64" t="s">
        <v>111</v>
      </c>
      <c r="H768" s="69" t="s">
        <v>6</v>
      </c>
    </row>
    <row r="769" spans="1:8" ht="25.5" x14ac:dyDescent="0.25">
      <c r="A769" s="64" t="s">
        <v>812</v>
      </c>
      <c r="B769" s="65">
        <v>20.769279999999998</v>
      </c>
      <c r="C769" s="65">
        <v>137.71758</v>
      </c>
      <c r="D769" s="65">
        <v>0.41666666666666669</v>
      </c>
      <c r="E769" s="65">
        <v>1.3333333333333335</v>
      </c>
      <c r="F769" s="64" t="s">
        <v>813</v>
      </c>
      <c r="G769" s="64" t="s">
        <v>110</v>
      </c>
      <c r="H769" s="69" t="s">
        <v>5</v>
      </c>
    </row>
    <row r="770" spans="1:8" ht="25.5" x14ac:dyDescent="0.25">
      <c r="A770" s="64" t="s">
        <v>2035</v>
      </c>
      <c r="B770" s="65">
        <v>20.482749999999999</v>
      </c>
      <c r="C770" s="65">
        <v>0</v>
      </c>
      <c r="D770" s="65">
        <v>0.16666666666666669</v>
      </c>
      <c r="E770" s="65">
        <v>0</v>
      </c>
      <c r="F770" s="64" t="s">
        <v>2036</v>
      </c>
      <c r="G770" s="64" t="s">
        <v>110</v>
      </c>
      <c r="H770" s="69" t="s">
        <v>5</v>
      </c>
    </row>
    <row r="771" spans="1:8" x14ac:dyDescent="0.25">
      <c r="A771" s="64" t="s">
        <v>2178</v>
      </c>
      <c r="B771" s="65">
        <v>19.7</v>
      </c>
      <c r="C771" s="65">
        <v>0</v>
      </c>
      <c r="D771" s="65">
        <v>22.5</v>
      </c>
      <c r="E771" s="65">
        <v>0</v>
      </c>
      <c r="F771" s="64" t="s">
        <v>2179</v>
      </c>
      <c r="G771" s="64" t="s">
        <v>111</v>
      </c>
      <c r="H771" s="69" t="s">
        <v>189</v>
      </c>
    </row>
    <row r="772" spans="1:8" ht="25.5" x14ac:dyDescent="0.25">
      <c r="A772" s="64" t="s">
        <v>2208</v>
      </c>
      <c r="B772" s="65">
        <v>19.59</v>
      </c>
      <c r="C772" s="65">
        <v>0</v>
      </c>
      <c r="D772" s="65">
        <v>7</v>
      </c>
      <c r="E772" s="65">
        <v>0</v>
      </c>
      <c r="F772" s="64" t="s">
        <v>2209</v>
      </c>
      <c r="G772" s="64" t="s">
        <v>110</v>
      </c>
      <c r="H772" s="69" t="s">
        <v>189</v>
      </c>
    </row>
    <row r="773" spans="1:8" x14ac:dyDescent="0.25">
      <c r="A773" s="64" t="s">
        <v>543</v>
      </c>
      <c r="B773" s="65">
        <v>18.809999999999999</v>
      </c>
      <c r="C773" s="65">
        <v>6.45</v>
      </c>
      <c r="D773" s="65">
        <v>27</v>
      </c>
      <c r="E773" s="65">
        <v>18.583333333333332</v>
      </c>
      <c r="F773" s="64" t="s">
        <v>544</v>
      </c>
      <c r="G773" s="64" t="s">
        <v>110</v>
      </c>
      <c r="H773" s="69" t="s">
        <v>189</v>
      </c>
    </row>
    <row r="774" spans="1:8" x14ac:dyDescent="0.25">
      <c r="A774" s="64" t="s">
        <v>1888</v>
      </c>
      <c r="B774" s="65">
        <v>17.695979999999999</v>
      </c>
      <c r="C774" s="65">
        <v>0</v>
      </c>
      <c r="D774" s="65">
        <v>0.58333333333333337</v>
      </c>
      <c r="E774" s="65">
        <v>0</v>
      </c>
      <c r="F774" s="64" t="s">
        <v>1889</v>
      </c>
      <c r="G774" s="64" t="s">
        <v>110</v>
      </c>
      <c r="H774" s="69" t="s">
        <v>2</v>
      </c>
    </row>
    <row r="775" spans="1:8" ht="25.5" x14ac:dyDescent="0.25">
      <c r="A775" s="64" t="s">
        <v>1058</v>
      </c>
      <c r="B775" s="65">
        <v>17.34</v>
      </c>
      <c r="C775" s="65">
        <v>4.5613799999999998</v>
      </c>
      <c r="D775" s="65">
        <v>9.6666666666666661</v>
      </c>
      <c r="E775" s="65">
        <v>3.8333333333333335</v>
      </c>
      <c r="F775" s="64" t="s">
        <v>1059</v>
      </c>
      <c r="G775" s="64" t="s">
        <v>110</v>
      </c>
      <c r="H775" s="69" t="s">
        <v>189</v>
      </c>
    </row>
    <row r="776" spans="1:8" x14ac:dyDescent="0.25">
      <c r="A776" s="64" t="s">
        <v>2284</v>
      </c>
      <c r="B776" s="65">
        <v>17</v>
      </c>
      <c r="C776" s="65">
        <v>0</v>
      </c>
      <c r="D776" s="65">
        <v>0.83333333333333337</v>
      </c>
      <c r="E776" s="65">
        <v>0</v>
      </c>
      <c r="F776" s="64" t="s">
        <v>2285</v>
      </c>
      <c r="G776" s="64" t="s">
        <v>111</v>
      </c>
      <c r="H776" s="69" t="s">
        <v>189</v>
      </c>
    </row>
    <row r="777" spans="1:8" ht="25.5" x14ac:dyDescent="0.25">
      <c r="A777" s="64" t="s">
        <v>2382</v>
      </c>
      <c r="B777" s="65">
        <v>16.346710000000002</v>
      </c>
      <c r="C777" s="65">
        <v>0</v>
      </c>
      <c r="D777" s="65">
        <v>0.16666666666666669</v>
      </c>
      <c r="E777" s="65">
        <v>0</v>
      </c>
      <c r="F777" s="64" t="s">
        <v>2383</v>
      </c>
      <c r="G777" s="64" t="s">
        <v>110</v>
      </c>
      <c r="H777" s="69" t="s">
        <v>5</v>
      </c>
    </row>
    <row r="778" spans="1:8" x14ac:dyDescent="0.25">
      <c r="A778" s="64" t="s">
        <v>2187</v>
      </c>
      <c r="B778" s="65">
        <v>15.77042</v>
      </c>
      <c r="C778" s="65">
        <v>0</v>
      </c>
      <c r="D778" s="65">
        <v>13.916666666666668</v>
      </c>
      <c r="E778" s="65">
        <v>0</v>
      </c>
      <c r="F778" s="64" t="s">
        <v>2188</v>
      </c>
      <c r="G778" s="64" t="s">
        <v>110</v>
      </c>
      <c r="H778" s="69" t="s">
        <v>189</v>
      </c>
    </row>
    <row r="779" spans="1:8" x14ac:dyDescent="0.25">
      <c r="A779" s="64" t="s">
        <v>2202</v>
      </c>
      <c r="B779" s="65">
        <v>15.66403</v>
      </c>
      <c r="C779" s="65">
        <v>0</v>
      </c>
      <c r="D779" s="65">
        <v>9.5833333333333321</v>
      </c>
      <c r="E779" s="65">
        <v>0</v>
      </c>
      <c r="F779" s="64" t="s">
        <v>2203</v>
      </c>
      <c r="G779" s="64" t="s">
        <v>110</v>
      </c>
      <c r="H779" s="69" t="s">
        <v>189</v>
      </c>
    </row>
    <row r="780" spans="1:8" ht="25.5" x14ac:dyDescent="0.25">
      <c r="A780" s="64" t="s">
        <v>2132</v>
      </c>
      <c r="B780" s="65">
        <v>14.37546</v>
      </c>
      <c r="C780" s="65">
        <v>0</v>
      </c>
      <c r="D780" s="65">
        <v>8.3333333333333343E-2</v>
      </c>
      <c r="E780" s="65">
        <v>0</v>
      </c>
      <c r="F780" s="64" t="s">
        <v>2133</v>
      </c>
      <c r="G780" s="64" t="s">
        <v>110</v>
      </c>
      <c r="H780" s="69" t="s">
        <v>4</v>
      </c>
    </row>
    <row r="781" spans="1:8" x14ac:dyDescent="0.25">
      <c r="A781" s="64" t="s">
        <v>1070</v>
      </c>
      <c r="B781" s="65">
        <v>14.041700000000001</v>
      </c>
      <c r="C781" s="65">
        <v>5.05</v>
      </c>
      <c r="D781" s="65">
        <v>10.166666666666666</v>
      </c>
      <c r="E781" s="65">
        <v>2.4166666666666665</v>
      </c>
      <c r="F781" s="64" t="s">
        <v>1071</v>
      </c>
      <c r="G781" s="64" t="s">
        <v>110</v>
      </c>
      <c r="H781" s="69" t="s">
        <v>189</v>
      </c>
    </row>
    <row r="782" spans="1:8" x14ac:dyDescent="0.25">
      <c r="A782" s="64" t="s">
        <v>2348</v>
      </c>
      <c r="B782" s="65">
        <v>14</v>
      </c>
      <c r="C782" s="65">
        <v>0</v>
      </c>
      <c r="D782" s="65">
        <v>8.3333333333333343E-2</v>
      </c>
      <c r="E782" s="65">
        <v>0</v>
      </c>
      <c r="F782" s="64" t="s">
        <v>2349</v>
      </c>
      <c r="G782" s="64" t="s">
        <v>111</v>
      </c>
      <c r="H782" s="69" t="s">
        <v>189</v>
      </c>
    </row>
    <row r="783" spans="1:8" x14ac:dyDescent="0.25">
      <c r="A783" s="64" t="s">
        <v>152</v>
      </c>
      <c r="B783" s="65">
        <v>12.45</v>
      </c>
      <c r="C783" s="65">
        <v>500.27656999999999</v>
      </c>
      <c r="D783" s="65">
        <v>0.25</v>
      </c>
      <c r="E783" s="65">
        <v>3.5</v>
      </c>
      <c r="F783" s="64" t="s">
        <v>153</v>
      </c>
      <c r="G783" s="64" t="s">
        <v>111</v>
      </c>
      <c r="H783" s="69" t="s">
        <v>189</v>
      </c>
    </row>
    <row r="784" spans="1:8" ht="25.5" x14ac:dyDescent="0.25">
      <c r="A784" s="64" t="s">
        <v>177</v>
      </c>
      <c r="B784" s="65">
        <v>12.329689999999999</v>
      </c>
      <c r="C784" s="65">
        <v>2203.9377899999999</v>
      </c>
      <c r="D784" s="65">
        <v>2.666666666666667</v>
      </c>
      <c r="E784" s="65">
        <v>12.5</v>
      </c>
      <c r="F784" s="64" t="s">
        <v>294</v>
      </c>
      <c r="G784" s="64" t="s">
        <v>110</v>
      </c>
      <c r="H784" s="69" t="s">
        <v>189</v>
      </c>
    </row>
    <row r="785" spans="1:8" ht="25.5" x14ac:dyDescent="0.25">
      <c r="A785" s="64" t="s">
        <v>2015</v>
      </c>
      <c r="B785" s="65">
        <v>12.08057</v>
      </c>
      <c r="C785" s="65">
        <v>0</v>
      </c>
      <c r="D785" s="65">
        <v>0.16666666666666669</v>
      </c>
      <c r="E785" s="65">
        <v>0</v>
      </c>
      <c r="F785" s="64" t="s">
        <v>2016</v>
      </c>
      <c r="G785" s="64" t="s">
        <v>110</v>
      </c>
      <c r="H785" s="69" t="s">
        <v>2</v>
      </c>
    </row>
    <row r="786" spans="1:8" x14ac:dyDescent="0.25">
      <c r="A786" s="64" t="s">
        <v>1916</v>
      </c>
      <c r="B786" s="65">
        <v>11.61098</v>
      </c>
      <c r="C786" s="65">
        <v>0</v>
      </c>
      <c r="D786" s="65">
        <v>0.5</v>
      </c>
      <c r="E786" s="65">
        <v>0</v>
      </c>
      <c r="F786" s="64" t="s">
        <v>898</v>
      </c>
      <c r="G786" s="64" t="s">
        <v>111</v>
      </c>
      <c r="H786" s="69" t="s">
        <v>4</v>
      </c>
    </row>
    <row r="787" spans="1:8" x14ac:dyDescent="0.25">
      <c r="A787" s="64" t="s">
        <v>2340</v>
      </c>
      <c r="B787" s="65">
        <v>11</v>
      </c>
      <c r="C787" s="65">
        <v>0</v>
      </c>
      <c r="D787" s="65">
        <v>8.3333333333333343E-2</v>
      </c>
      <c r="E787" s="65">
        <v>0</v>
      </c>
      <c r="F787" s="64" t="s">
        <v>2341</v>
      </c>
      <c r="G787" s="64" t="s">
        <v>111</v>
      </c>
      <c r="H787" s="69" t="s">
        <v>189</v>
      </c>
    </row>
    <row r="788" spans="1:8" x14ac:dyDescent="0.25">
      <c r="A788" s="64" t="s">
        <v>2280</v>
      </c>
      <c r="B788" s="65">
        <v>10.89</v>
      </c>
      <c r="C788" s="65">
        <v>0</v>
      </c>
      <c r="D788" s="65">
        <v>0.91666666666666663</v>
      </c>
      <c r="E788" s="65">
        <v>0</v>
      </c>
      <c r="F788" s="64" t="s">
        <v>2281</v>
      </c>
      <c r="G788" s="64" t="s">
        <v>110</v>
      </c>
      <c r="H788" s="69" t="s">
        <v>189</v>
      </c>
    </row>
    <row r="789" spans="1:8" x14ac:dyDescent="0.25">
      <c r="A789" s="64" t="s">
        <v>184</v>
      </c>
      <c r="B789" s="65">
        <v>10.84</v>
      </c>
      <c r="C789" s="65">
        <v>0.45</v>
      </c>
      <c r="D789" s="65">
        <v>1.0833333333333333</v>
      </c>
      <c r="E789" s="65">
        <v>8.3333333333333343E-2</v>
      </c>
      <c r="F789" s="64" t="s">
        <v>185</v>
      </c>
      <c r="G789" s="64" t="s">
        <v>110</v>
      </c>
      <c r="H789" s="69" t="s">
        <v>189</v>
      </c>
    </row>
    <row r="790" spans="1:8" ht="25.5" x14ac:dyDescent="0.25">
      <c r="A790" s="64" t="s">
        <v>2006</v>
      </c>
      <c r="B790" s="65">
        <v>10.435510000000001</v>
      </c>
      <c r="C790" s="65">
        <v>0</v>
      </c>
      <c r="D790" s="65">
        <v>0.25</v>
      </c>
      <c r="E790" s="65">
        <v>0</v>
      </c>
      <c r="F790" s="64" t="s">
        <v>2007</v>
      </c>
      <c r="G790" s="64" t="s">
        <v>110</v>
      </c>
      <c r="H790" s="69" t="s">
        <v>4</v>
      </c>
    </row>
    <row r="791" spans="1:8" x14ac:dyDescent="0.25">
      <c r="A791" s="64" t="s">
        <v>2216</v>
      </c>
      <c r="B791" s="65">
        <v>9.7076700000000002</v>
      </c>
      <c r="C791" s="65">
        <v>0</v>
      </c>
      <c r="D791" s="65">
        <v>4.833333333333333</v>
      </c>
      <c r="E791" s="65">
        <v>0</v>
      </c>
      <c r="F791" s="64" t="s">
        <v>2217</v>
      </c>
      <c r="G791" s="64" t="s">
        <v>110</v>
      </c>
      <c r="H791" s="69" t="s">
        <v>189</v>
      </c>
    </row>
    <row r="792" spans="1:8" x14ac:dyDescent="0.25">
      <c r="A792" s="64" t="s">
        <v>118</v>
      </c>
      <c r="B792" s="65">
        <v>9.18</v>
      </c>
      <c r="C792" s="65">
        <v>4.71</v>
      </c>
      <c r="D792" s="65">
        <v>14.75</v>
      </c>
      <c r="E792" s="65">
        <v>12.75</v>
      </c>
      <c r="F792" s="64" t="s">
        <v>1055</v>
      </c>
      <c r="G792" s="64" t="s">
        <v>111</v>
      </c>
      <c r="H792" s="69" t="s">
        <v>189</v>
      </c>
    </row>
    <row r="793" spans="1:8" x14ac:dyDescent="0.25">
      <c r="A793" s="64" t="s">
        <v>549</v>
      </c>
      <c r="B793" s="65">
        <v>8.84</v>
      </c>
      <c r="C793" s="65">
        <v>6.37</v>
      </c>
      <c r="D793" s="65">
        <v>7.5</v>
      </c>
      <c r="E793" s="65">
        <v>11.666666666666666</v>
      </c>
      <c r="F793" s="64" t="s">
        <v>550</v>
      </c>
      <c r="G793" s="64" t="s">
        <v>110</v>
      </c>
      <c r="H793" s="69" t="s">
        <v>189</v>
      </c>
    </row>
    <row r="794" spans="1:8" x14ac:dyDescent="0.25">
      <c r="A794" s="64" t="s">
        <v>2250</v>
      </c>
      <c r="B794" s="65">
        <v>8.4018899999999999</v>
      </c>
      <c r="C794" s="65">
        <v>0</v>
      </c>
      <c r="D794" s="65">
        <v>2.8333333333333335</v>
      </c>
      <c r="E794" s="65">
        <v>0</v>
      </c>
      <c r="F794" s="64" t="s">
        <v>2251</v>
      </c>
      <c r="G794" s="64" t="s">
        <v>110</v>
      </c>
      <c r="H794" s="69" t="s">
        <v>189</v>
      </c>
    </row>
    <row r="795" spans="1:8" x14ac:dyDescent="0.25">
      <c r="A795" s="64" t="s">
        <v>2185</v>
      </c>
      <c r="B795" s="65">
        <v>7.81</v>
      </c>
      <c r="C795" s="65">
        <v>0</v>
      </c>
      <c r="D795" s="65">
        <v>14.083333333333334</v>
      </c>
      <c r="E795" s="65">
        <v>0</v>
      </c>
      <c r="F795" s="64" t="s">
        <v>2186</v>
      </c>
      <c r="G795" s="64" t="s">
        <v>110</v>
      </c>
      <c r="H795" s="69" t="s">
        <v>189</v>
      </c>
    </row>
    <row r="796" spans="1:8" x14ac:dyDescent="0.25">
      <c r="A796" s="64" t="s">
        <v>2206</v>
      </c>
      <c r="B796" s="65">
        <v>7.67</v>
      </c>
      <c r="C796" s="65">
        <v>0</v>
      </c>
      <c r="D796" s="65">
        <v>8</v>
      </c>
      <c r="E796" s="65">
        <v>0</v>
      </c>
      <c r="F796" s="64" t="s">
        <v>2207</v>
      </c>
      <c r="G796" s="64" t="s">
        <v>110</v>
      </c>
      <c r="H796" s="69" t="s">
        <v>189</v>
      </c>
    </row>
    <row r="797" spans="1:8" ht="25.5" x14ac:dyDescent="0.25">
      <c r="A797" s="64" t="s">
        <v>2069</v>
      </c>
      <c r="B797" s="65">
        <v>7.0008699999999999</v>
      </c>
      <c r="C797" s="65">
        <v>0</v>
      </c>
      <c r="D797" s="65">
        <v>8.3333333333333343E-2</v>
      </c>
      <c r="E797" s="65">
        <v>0</v>
      </c>
      <c r="F797" s="64" t="s">
        <v>2070</v>
      </c>
      <c r="G797" s="64" t="s">
        <v>111</v>
      </c>
      <c r="H797" s="69" t="s">
        <v>2</v>
      </c>
    </row>
    <row r="798" spans="1:8" x14ac:dyDescent="0.25">
      <c r="A798" s="64" t="s">
        <v>2242</v>
      </c>
      <c r="B798" s="65">
        <v>6.69</v>
      </c>
      <c r="C798" s="65">
        <v>0</v>
      </c>
      <c r="D798" s="65">
        <v>3.3333333333333335</v>
      </c>
      <c r="E798" s="65">
        <v>0</v>
      </c>
      <c r="F798" s="64" t="s">
        <v>2243</v>
      </c>
      <c r="G798" s="64" t="s">
        <v>110</v>
      </c>
      <c r="H798" s="69" t="s">
        <v>189</v>
      </c>
    </row>
    <row r="799" spans="1:8" x14ac:dyDescent="0.25">
      <c r="A799" s="64" t="s">
        <v>545</v>
      </c>
      <c r="B799" s="65">
        <v>6.67</v>
      </c>
      <c r="C799" s="65">
        <v>13.45862</v>
      </c>
      <c r="D799" s="65">
        <v>14</v>
      </c>
      <c r="E799" s="65">
        <v>29.666666666666668</v>
      </c>
      <c r="F799" s="64" t="s">
        <v>546</v>
      </c>
      <c r="G799" s="64" t="s">
        <v>110</v>
      </c>
      <c r="H799" s="69" t="s">
        <v>189</v>
      </c>
    </row>
    <row r="800" spans="1:8" x14ac:dyDescent="0.25">
      <c r="A800" s="64" t="s">
        <v>2244</v>
      </c>
      <c r="B800" s="65">
        <v>6.4690399999999997</v>
      </c>
      <c r="C800" s="65">
        <v>0</v>
      </c>
      <c r="D800" s="65">
        <v>3</v>
      </c>
      <c r="E800" s="65">
        <v>0</v>
      </c>
      <c r="F800" s="64" t="s">
        <v>2245</v>
      </c>
      <c r="G800" s="64" t="s">
        <v>110</v>
      </c>
      <c r="H800" s="69" t="s">
        <v>189</v>
      </c>
    </row>
    <row r="801" spans="1:8" x14ac:dyDescent="0.25">
      <c r="A801" s="64" t="s">
        <v>2240</v>
      </c>
      <c r="B801" s="65">
        <v>6.14</v>
      </c>
      <c r="C801" s="65">
        <v>0</v>
      </c>
      <c r="D801" s="65">
        <v>3.3333333333333335</v>
      </c>
      <c r="E801" s="65">
        <v>0</v>
      </c>
      <c r="F801" s="64" t="s">
        <v>2241</v>
      </c>
      <c r="G801" s="64" t="s">
        <v>110</v>
      </c>
      <c r="H801" s="69" t="s">
        <v>189</v>
      </c>
    </row>
    <row r="802" spans="1:8" x14ac:dyDescent="0.25">
      <c r="A802" s="64" t="s">
        <v>137</v>
      </c>
      <c r="B802" s="65">
        <v>6.09</v>
      </c>
      <c r="C802" s="65">
        <v>10.55</v>
      </c>
      <c r="D802" s="65">
        <v>5.5833333333333339</v>
      </c>
      <c r="E802" s="65">
        <v>3.9166666666666665</v>
      </c>
      <c r="F802" s="64" t="s">
        <v>138</v>
      </c>
      <c r="G802" s="64" t="s">
        <v>111</v>
      </c>
      <c r="H802" s="69" t="s">
        <v>189</v>
      </c>
    </row>
    <row r="803" spans="1:8" ht="25.5" x14ac:dyDescent="0.25">
      <c r="A803" s="64" t="s">
        <v>2218</v>
      </c>
      <c r="B803" s="65">
        <v>5.8999699999999997</v>
      </c>
      <c r="C803" s="65">
        <v>0</v>
      </c>
      <c r="D803" s="65">
        <v>4.9166666666666661</v>
      </c>
      <c r="E803" s="65">
        <v>0</v>
      </c>
      <c r="F803" s="64" t="s">
        <v>2219</v>
      </c>
      <c r="G803" s="64" t="s">
        <v>110</v>
      </c>
      <c r="H803" s="69" t="s">
        <v>189</v>
      </c>
    </row>
    <row r="804" spans="1:8" ht="25.5" x14ac:dyDescent="0.25">
      <c r="A804" s="64" t="s">
        <v>2039</v>
      </c>
      <c r="B804" s="65">
        <v>5.7725299999999997</v>
      </c>
      <c r="C804" s="65">
        <v>0</v>
      </c>
      <c r="D804" s="65">
        <v>0.16666666666666669</v>
      </c>
      <c r="E804" s="65">
        <v>0</v>
      </c>
      <c r="F804" s="64" t="s">
        <v>2040</v>
      </c>
      <c r="G804" s="64" t="s">
        <v>110</v>
      </c>
      <c r="H804" s="69" t="s">
        <v>5</v>
      </c>
    </row>
    <row r="805" spans="1:8" x14ac:dyDescent="0.25">
      <c r="A805" s="64" t="s">
        <v>1976</v>
      </c>
      <c r="B805" s="65">
        <v>5.7219499999999996</v>
      </c>
      <c r="C805" s="65">
        <v>0</v>
      </c>
      <c r="D805" s="65">
        <v>0.16666666666666669</v>
      </c>
      <c r="E805" s="65">
        <v>0</v>
      </c>
      <c r="F805" s="64" t="s">
        <v>1977</v>
      </c>
      <c r="G805" s="64" t="s">
        <v>110</v>
      </c>
      <c r="H805" s="69" t="s">
        <v>2</v>
      </c>
    </row>
    <row r="806" spans="1:8" ht="38.25" x14ac:dyDescent="0.25">
      <c r="A806" s="64" t="s">
        <v>164</v>
      </c>
      <c r="B806" s="65">
        <v>5.32</v>
      </c>
      <c r="C806" s="65">
        <v>1.4</v>
      </c>
      <c r="D806" s="65">
        <v>0.41666666666666669</v>
      </c>
      <c r="E806" s="65">
        <v>8.3333333333333343E-2</v>
      </c>
      <c r="F806" s="64" t="s">
        <v>305</v>
      </c>
      <c r="G806" s="64" t="s">
        <v>110</v>
      </c>
      <c r="H806" s="69" t="s">
        <v>189</v>
      </c>
    </row>
    <row r="807" spans="1:8" x14ac:dyDescent="0.25">
      <c r="A807" s="64" t="s">
        <v>122</v>
      </c>
      <c r="B807" s="65">
        <v>5.07</v>
      </c>
      <c r="C807" s="65">
        <v>4.2536399999999999</v>
      </c>
      <c r="D807" s="65">
        <v>2.5833333333333335</v>
      </c>
      <c r="E807" s="65">
        <v>3.25</v>
      </c>
      <c r="F807" s="64" t="s">
        <v>1062</v>
      </c>
      <c r="G807" s="64" t="s">
        <v>111</v>
      </c>
      <c r="H807" s="69" t="s">
        <v>189</v>
      </c>
    </row>
    <row r="808" spans="1:8" ht="25.5" x14ac:dyDescent="0.25">
      <c r="A808" s="64" t="s">
        <v>1099</v>
      </c>
      <c r="B808" s="65">
        <v>4.9955299999999996</v>
      </c>
      <c r="C808" s="65">
        <v>0.74</v>
      </c>
      <c r="D808" s="65">
        <v>1.4166666666666667</v>
      </c>
      <c r="E808" s="65">
        <v>0.16666666666666669</v>
      </c>
      <c r="F808" s="64" t="s">
        <v>1100</v>
      </c>
      <c r="G808" s="64" t="s">
        <v>110</v>
      </c>
      <c r="H808" s="69" t="s">
        <v>189</v>
      </c>
    </row>
    <row r="809" spans="1:8" x14ac:dyDescent="0.25">
      <c r="A809" s="64" t="s">
        <v>180</v>
      </c>
      <c r="B809" s="65">
        <v>4.96</v>
      </c>
      <c r="C809" s="65">
        <v>2.75</v>
      </c>
      <c r="D809" s="65">
        <v>6.75</v>
      </c>
      <c r="E809" s="65">
        <v>7.5</v>
      </c>
      <c r="F809" s="64" t="s">
        <v>181</v>
      </c>
      <c r="G809" s="64" t="s">
        <v>110</v>
      </c>
      <c r="H809" s="69" t="s">
        <v>189</v>
      </c>
    </row>
    <row r="810" spans="1:8" x14ac:dyDescent="0.25">
      <c r="A810" s="64" t="s">
        <v>2318</v>
      </c>
      <c r="B810" s="65">
        <v>4.7252299999999998</v>
      </c>
      <c r="C810" s="65">
        <v>0</v>
      </c>
      <c r="D810" s="65">
        <v>0.25</v>
      </c>
      <c r="E810" s="65">
        <v>0</v>
      </c>
      <c r="F810" s="64" t="s">
        <v>2319</v>
      </c>
      <c r="G810" s="64" t="s">
        <v>111</v>
      </c>
      <c r="H810" s="69" t="s">
        <v>189</v>
      </c>
    </row>
    <row r="811" spans="1:8" ht="25.5" x14ac:dyDescent="0.25">
      <c r="A811" s="64" t="s">
        <v>2246</v>
      </c>
      <c r="B811" s="65">
        <v>4.6570099999999996</v>
      </c>
      <c r="C811" s="65">
        <v>0</v>
      </c>
      <c r="D811" s="65">
        <v>3.5</v>
      </c>
      <c r="E811" s="65">
        <v>0</v>
      </c>
      <c r="F811" s="64" t="s">
        <v>2247</v>
      </c>
      <c r="G811" s="64" t="s">
        <v>110</v>
      </c>
      <c r="H811" s="69" t="s">
        <v>189</v>
      </c>
    </row>
    <row r="812" spans="1:8" x14ac:dyDescent="0.25">
      <c r="A812" s="64" t="s">
        <v>1115</v>
      </c>
      <c r="B812" s="65">
        <v>4.5199999999999996</v>
      </c>
      <c r="C812" s="65">
        <v>0.03</v>
      </c>
      <c r="D812" s="65">
        <v>4.666666666666667</v>
      </c>
      <c r="E812" s="65">
        <v>8.3333333333333343E-2</v>
      </c>
      <c r="F812" s="64" t="s">
        <v>1116</v>
      </c>
      <c r="G812" s="64" t="s">
        <v>110</v>
      </c>
      <c r="H812" s="69" t="s">
        <v>189</v>
      </c>
    </row>
    <row r="813" spans="1:8" x14ac:dyDescent="0.25">
      <c r="A813" s="64" t="s">
        <v>1105</v>
      </c>
      <c r="B813" s="65">
        <v>4.4000000000000004</v>
      </c>
      <c r="C813" s="65">
        <v>0.03</v>
      </c>
      <c r="D813" s="65">
        <v>4.833333333333333</v>
      </c>
      <c r="E813" s="65">
        <v>8.3333333333333343E-2</v>
      </c>
      <c r="F813" s="64" t="s">
        <v>1106</v>
      </c>
      <c r="G813" s="64" t="s">
        <v>110</v>
      </c>
      <c r="H813" s="69" t="s">
        <v>189</v>
      </c>
    </row>
    <row r="814" spans="1:8" x14ac:dyDescent="0.25">
      <c r="A814" s="64" t="s">
        <v>2228</v>
      </c>
      <c r="B814" s="65">
        <v>4.16</v>
      </c>
      <c r="C814" s="65">
        <v>0</v>
      </c>
      <c r="D814" s="65">
        <v>4.666666666666667</v>
      </c>
      <c r="E814" s="65">
        <v>0</v>
      </c>
      <c r="F814" s="64" t="s">
        <v>2229</v>
      </c>
      <c r="G814" s="64" t="s">
        <v>110</v>
      </c>
      <c r="H814" s="69" t="s">
        <v>189</v>
      </c>
    </row>
    <row r="815" spans="1:8" ht="25.5" x14ac:dyDescent="0.25">
      <c r="A815" s="64" t="s">
        <v>1075</v>
      </c>
      <c r="B815" s="65">
        <v>3.05</v>
      </c>
      <c r="C815" s="65">
        <v>1.57</v>
      </c>
      <c r="D815" s="65">
        <v>1.1666666666666667</v>
      </c>
      <c r="E815" s="65">
        <v>1</v>
      </c>
      <c r="F815" s="64" t="s">
        <v>1076</v>
      </c>
      <c r="G815" s="64" t="s">
        <v>110</v>
      </c>
      <c r="H815" s="69" t="s">
        <v>189</v>
      </c>
    </row>
    <row r="816" spans="1:8" x14ac:dyDescent="0.25">
      <c r="A816" s="64" t="s">
        <v>2260</v>
      </c>
      <c r="B816" s="65">
        <v>2.75</v>
      </c>
      <c r="C816" s="65">
        <v>0</v>
      </c>
      <c r="D816" s="65">
        <v>2</v>
      </c>
      <c r="E816" s="65">
        <v>0</v>
      </c>
      <c r="F816" s="64" t="s">
        <v>2261</v>
      </c>
      <c r="G816" s="64" t="s">
        <v>110</v>
      </c>
      <c r="H816" s="69" t="s">
        <v>189</v>
      </c>
    </row>
    <row r="817" spans="1:8" x14ac:dyDescent="0.25">
      <c r="A817" s="64" t="s">
        <v>1068</v>
      </c>
      <c r="B817" s="65">
        <v>2.7206000000000001</v>
      </c>
      <c r="C817" s="65">
        <v>4.93</v>
      </c>
      <c r="D817" s="65">
        <v>1.5</v>
      </c>
      <c r="E817" s="65">
        <v>2.4166666666666665</v>
      </c>
      <c r="F817" s="64" t="s">
        <v>1069</v>
      </c>
      <c r="G817" s="64" t="s">
        <v>110</v>
      </c>
      <c r="H817" s="69" t="s">
        <v>189</v>
      </c>
    </row>
    <row r="818" spans="1:8" x14ac:dyDescent="0.25">
      <c r="A818" s="64" t="s">
        <v>182</v>
      </c>
      <c r="B818" s="65">
        <v>2.39</v>
      </c>
      <c r="C818" s="65">
        <v>0.12</v>
      </c>
      <c r="D818" s="65">
        <v>1.1666666666666667</v>
      </c>
      <c r="E818" s="65">
        <v>0.16666666666666669</v>
      </c>
      <c r="F818" s="64" t="s">
        <v>183</v>
      </c>
      <c r="G818" s="64" t="s">
        <v>110</v>
      </c>
      <c r="H818" s="69" t="s">
        <v>189</v>
      </c>
    </row>
    <row r="819" spans="1:8" x14ac:dyDescent="0.25">
      <c r="A819" s="64" t="s">
        <v>2300</v>
      </c>
      <c r="B819" s="65">
        <v>2.31</v>
      </c>
      <c r="C819" s="65">
        <v>0</v>
      </c>
      <c r="D819" s="65">
        <v>0.41666666666666669</v>
      </c>
      <c r="E819" s="65">
        <v>0</v>
      </c>
      <c r="F819" s="64" t="s">
        <v>2301</v>
      </c>
      <c r="G819" s="64" t="s">
        <v>110</v>
      </c>
      <c r="H819" s="69" t="s">
        <v>189</v>
      </c>
    </row>
    <row r="820" spans="1:8" ht="25.5" x14ac:dyDescent="0.25">
      <c r="A820" s="64" t="s">
        <v>2051</v>
      </c>
      <c r="B820" s="65">
        <v>2.2839499999999999</v>
      </c>
      <c r="C820" s="65">
        <v>0</v>
      </c>
      <c r="D820" s="65">
        <v>0.16666666666666669</v>
      </c>
      <c r="E820" s="65">
        <v>0</v>
      </c>
      <c r="F820" s="64" t="s">
        <v>2052</v>
      </c>
      <c r="G820" s="64" t="s">
        <v>111</v>
      </c>
      <c r="H820" s="69" t="s">
        <v>6</v>
      </c>
    </row>
    <row r="821" spans="1:8" x14ac:dyDescent="0.25">
      <c r="A821" s="64" t="s">
        <v>139</v>
      </c>
      <c r="B821" s="65">
        <v>2.2000000000000002</v>
      </c>
      <c r="C821" s="65">
        <v>2.99</v>
      </c>
      <c r="D821" s="65">
        <v>3.0833333333333335</v>
      </c>
      <c r="E821" s="65">
        <v>3.5833333333333335</v>
      </c>
      <c r="F821" s="64" t="s">
        <v>140</v>
      </c>
      <c r="G821" s="64" t="s">
        <v>111</v>
      </c>
      <c r="H821" s="69" t="s">
        <v>189</v>
      </c>
    </row>
    <row r="822" spans="1:8" x14ac:dyDescent="0.25">
      <c r="A822" s="64" t="s">
        <v>2304</v>
      </c>
      <c r="B822" s="65">
        <v>1.77</v>
      </c>
      <c r="C822" s="65">
        <v>0</v>
      </c>
      <c r="D822" s="65">
        <v>0.41666666666666669</v>
      </c>
      <c r="E822" s="65">
        <v>0</v>
      </c>
      <c r="F822" s="64" t="s">
        <v>2305</v>
      </c>
      <c r="G822" s="64" t="s">
        <v>110</v>
      </c>
      <c r="H822" s="69" t="s">
        <v>189</v>
      </c>
    </row>
    <row r="823" spans="1:8" x14ac:dyDescent="0.25">
      <c r="A823" s="64" t="s">
        <v>127</v>
      </c>
      <c r="B823" s="65">
        <v>1.48</v>
      </c>
      <c r="C823" s="65">
        <v>0.53</v>
      </c>
      <c r="D823" s="65">
        <v>1.4166666666666667</v>
      </c>
      <c r="E823" s="65">
        <v>1.8333333333333333</v>
      </c>
      <c r="F823" s="64" t="s">
        <v>1072</v>
      </c>
      <c r="G823" s="64" t="s">
        <v>111</v>
      </c>
      <c r="H823" s="69" t="s">
        <v>189</v>
      </c>
    </row>
    <row r="824" spans="1:8" x14ac:dyDescent="0.25">
      <c r="A824" s="64" t="s">
        <v>447</v>
      </c>
      <c r="B824" s="65">
        <v>1.47485</v>
      </c>
      <c r="C824" s="65">
        <v>1804.4761100000001</v>
      </c>
      <c r="D824" s="65">
        <v>0.16666666666666669</v>
      </c>
      <c r="E824" s="65">
        <v>8.4166666666666661</v>
      </c>
      <c r="F824" s="64" t="s">
        <v>598</v>
      </c>
      <c r="G824" s="64" t="s">
        <v>110</v>
      </c>
      <c r="H824" s="69" t="s">
        <v>4</v>
      </c>
    </row>
    <row r="825" spans="1:8" ht="25.5" x14ac:dyDescent="0.25">
      <c r="A825" s="64" t="s">
        <v>2134</v>
      </c>
      <c r="B825" s="65">
        <v>1.3997900000000001</v>
      </c>
      <c r="C825" s="65">
        <v>0</v>
      </c>
      <c r="D825" s="65">
        <v>8.3333333333333343E-2</v>
      </c>
      <c r="E825" s="65">
        <v>0</v>
      </c>
      <c r="F825" s="64" t="s">
        <v>2135</v>
      </c>
      <c r="G825" s="64" t="s">
        <v>110</v>
      </c>
      <c r="H825" s="69" t="s">
        <v>4</v>
      </c>
    </row>
    <row r="826" spans="1:8" ht="25.5" x14ac:dyDescent="0.25">
      <c r="A826" s="64" t="s">
        <v>2288</v>
      </c>
      <c r="B826" s="65">
        <v>1.26</v>
      </c>
      <c r="C826" s="65">
        <v>0</v>
      </c>
      <c r="D826" s="65">
        <v>0.58333333333333337</v>
      </c>
      <c r="E826" s="65">
        <v>0</v>
      </c>
      <c r="F826" s="64" t="s">
        <v>2289</v>
      </c>
      <c r="G826" s="64" t="s">
        <v>110</v>
      </c>
      <c r="H826" s="69" t="s">
        <v>189</v>
      </c>
    </row>
    <row r="827" spans="1:8" ht="25.5" x14ac:dyDescent="0.25">
      <c r="A827" s="64" t="s">
        <v>495</v>
      </c>
      <c r="B827" s="65">
        <v>1.0888</v>
      </c>
      <c r="C827" s="65">
        <v>16487.491529999999</v>
      </c>
      <c r="D827" s="65">
        <v>8.3333333333333343E-2</v>
      </c>
      <c r="E827" s="65">
        <v>2.666666666666667</v>
      </c>
      <c r="F827" s="64" t="s">
        <v>2136</v>
      </c>
      <c r="G827" s="64" t="s">
        <v>111</v>
      </c>
      <c r="H827" s="69" t="s">
        <v>4</v>
      </c>
    </row>
    <row r="828" spans="1:8" ht="25.5" x14ac:dyDescent="0.25">
      <c r="A828" s="64" t="s">
        <v>176</v>
      </c>
      <c r="B828" s="65">
        <v>1.0039400000000001</v>
      </c>
      <c r="C828" s="65">
        <v>10.34</v>
      </c>
      <c r="D828" s="65">
        <v>1.1666666666666667</v>
      </c>
      <c r="E828" s="65">
        <v>12.5</v>
      </c>
      <c r="F828" s="64" t="s">
        <v>302</v>
      </c>
      <c r="G828" s="64" t="s">
        <v>110</v>
      </c>
      <c r="H828" s="69" t="s">
        <v>189</v>
      </c>
    </row>
    <row r="829" spans="1:8" ht="25.5" x14ac:dyDescent="0.25">
      <c r="A829" s="64" t="s">
        <v>2130</v>
      </c>
      <c r="B829" s="65">
        <v>0.89246000000000003</v>
      </c>
      <c r="C829" s="65">
        <v>0</v>
      </c>
      <c r="D829" s="65">
        <v>8.3333333333333343E-2</v>
      </c>
      <c r="E829" s="65">
        <v>0</v>
      </c>
      <c r="F829" s="64" t="s">
        <v>2131</v>
      </c>
      <c r="G829" s="64" t="s">
        <v>110</v>
      </c>
      <c r="H829" s="69" t="s">
        <v>5</v>
      </c>
    </row>
    <row r="830" spans="1:8" ht="25.5" x14ac:dyDescent="0.25">
      <c r="A830" s="64" t="s">
        <v>2298</v>
      </c>
      <c r="B830" s="65">
        <v>0.83</v>
      </c>
      <c r="C830" s="65">
        <v>0</v>
      </c>
      <c r="D830" s="65">
        <v>0.66666666666666674</v>
      </c>
      <c r="E830" s="65">
        <v>0</v>
      </c>
      <c r="F830" s="64" t="s">
        <v>2299</v>
      </c>
      <c r="G830" s="64" t="s">
        <v>110</v>
      </c>
      <c r="H830" s="69" t="s">
        <v>189</v>
      </c>
    </row>
    <row r="831" spans="1:8" ht="38.25" x14ac:dyDescent="0.25">
      <c r="A831" s="64" t="s">
        <v>751</v>
      </c>
      <c r="B831" s="65">
        <v>0.76566000000000001</v>
      </c>
      <c r="C831" s="65">
        <v>446.81387999999998</v>
      </c>
      <c r="D831" s="65">
        <v>0.16666666666666669</v>
      </c>
      <c r="E831" s="65">
        <v>8.6666666666666661</v>
      </c>
      <c r="F831" s="64" t="s">
        <v>752</v>
      </c>
      <c r="G831" s="64" t="s">
        <v>110</v>
      </c>
      <c r="H831" s="69" t="s">
        <v>5</v>
      </c>
    </row>
    <row r="832" spans="1:8" x14ac:dyDescent="0.25">
      <c r="A832" s="64" t="s">
        <v>2302</v>
      </c>
      <c r="B832" s="65">
        <v>0.7</v>
      </c>
      <c r="C832" s="65">
        <v>0</v>
      </c>
      <c r="D832" s="65">
        <v>0.41666666666666669</v>
      </c>
      <c r="E832" s="65">
        <v>0</v>
      </c>
      <c r="F832" s="64" t="s">
        <v>2303</v>
      </c>
      <c r="G832" s="64" t="s">
        <v>110</v>
      </c>
      <c r="H832" s="69" t="s">
        <v>189</v>
      </c>
    </row>
    <row r="833" spans="1:8" x14ac:dyDescent="0.25">
      <c r="A833" s="64" t="s">
        <v>1060</v>
      </c>
      <c r="B833" s="65">
        <v>0.56000000000000005</v>
      </c>
      <c r="C833" s="65">
        <v>5.7</v>
      </c>
      <c r="D833" s="65">
        <v>0.16666666666666669</v>
      </c>
      <c r="E833" s="65">
        <v>3.5833333333333335</v>
      </c>
      <c r="F833" s="64" t="s">
        <v>1061</v>
      </c>
      <c r="G833" s="64" t="s">
        <v>110</v>
      </c>
      <c r="H833" s="69" t="s">
        <v>189</v>
      </c>
    </row>
    <row r="834" spans="1:8" ht="25.5" x14ac:dyDescent="0.25">
      <c r="A834" s="64" t="s">
        <v>1128</v>
      </c>
      <c r="B834" s="65">
        <v>0.44</v>
      </c>
      <c r="C834" s="65">
        <v>1</v>
      </c>
      <c r="D834" s="65">
        <v>8.3333333333333343E-2</v>
      </c>
      <c r="E834" s="65">
        <v>0.16666666666666669</v>
      </c>
      <c r="F834" s="64" t="s">
        <v>1129</v>
      </c>
      <c r="G834" s="64" t="s">
        <v>110</v>
      </c>
      <c r="H834" s="69" t="s">
        <v>189</v>
      </c>
    </row>
    <row r="835" spans="1:8" ht="25.5" x14ac:dyDescent="0.25">
      <c r="A835" s="64" t="s">
        <v>1044</v>
      </c>
      <c r="B835" s="65">
        <v>0.43</v>
      </c>
      <c r="C835" s="65">
        <v>63.65</v>
      </c>
      <c r="D835" s="65">
        <v>0.41666666666666669</v>
      </c>
      <c r="E835" s="65">
        <v>12.5</v>
      </c>
      <c r="F835" s="64" t="s">
        <v>1045</v>
      </c>
      <c r="G835" s="64" t="s">
        <v>110</v>
      </c>
      <c r="H835" s="69" t="s">
        <v>189</v>
      </c>
    </row>
    <row r="836" spans="1:8" ht="25.5" x14ac:dyDescent="0.25">
      <c r="A836" s="64" t="s">
        <v>2312</v>
      </c>
      <c r="B836" s="65">
        <v>0.41</v>
      </c>
      <c r="C836" s="65">
        <v>0</v>
      </c>
      <c r="D836" s="65">
        <v>0.33333333333333337</v>
      </c>
      <c r="E836" s="65">
        <v>0</v>
      </c>
      <c r="F836" s="64" t="s">
        <v>2313</v>
      </c>
      <c r="G836" s="64" t="s">
        <v>110</v>
      </c>
      <c r="H836" s="69" t="s">
        <v>189</v>
      </c>
    </row>
    <row r="837" spans="1:8" ht="25.5" x14ac:dyDescent="0.25">
      <c r="A837" s="64" t="s">
        <v>1101</v>
      </c>
      <c r="B837" s="65">
        <v>0.3</v>
      </c>
      <c r="C837" s="65">
        <v>0.02</v>
      </c>
      <c r="D837" s="65">
        <v>0.16666666666666669</v>
      </c>
      <c r="E837" s="65">
        <v>8.3333333333333343E-2</v>
      </c>
      <c r="F837" s="64" t="s">
        <v>1102</v>
      </c>
      <c r="G837" s="64" t="s">
        <v>110</v>
      </c>
      <c r="H837" s="69" t="s">
        <v>189</v>
      </c>
    </row>
    <row r="838" spans="1:8" ht="25.5" x14ac:dyDescent="0.25">
      <c r="A838" s="64" t="s">
        <v>2332</v>
      </c>
      <c r="B838" s="65">
        <v>0.2</v>
      </c>
      <c r="C838" s="65">
        <v>0</v>
      </c>
      <c r="D838" s="65">
        <v>0.16666666666666669</v>
      </c>
      <c r="E838" s="65">
        <v>0</v>
      </c>
      <c r="F838" s="64" t="s">
        <v>2333</v>
      </c>
      <c r="G838" s="64" t="s">
        <v>110</v>
      </c>
      <c r="H838" s="69" t="s">
        <v>189</v>
      </c>
    </row>
    <row r="839" spans="1:8" ht="25.5" x14ac:dyDescent="0.25">
      <c r="A839" s="64" t="s">
        <v>2328</v>
      </c>
      <c r="B839" s="65">
        <v>0.16</v>
      </c>
      <c r="C839" s="65">
        <v>0</v>
      </c>
      <c r="D839" s="65">
        <v>0.16666666666666669</v>
      </c>
      <c r="E839" s="65">
        <v>0</v>
      </c>
      <c r="F839" s="64" t="s">
        <v>2329</v>
      </c>
      <c r="G839" s="64" t="s">
        <v>110</v>
      </c>
      <c r="H839" s="69" t="s">
        <v>189</v>
      </c>
    </row>
    <row r="840" spans="1:8" ht="25.5" x14ac:dyDescent="0.25">
      <c r="A840" s="64" t="s">
        <v>2330</v>
      </c>
      <c r="B840" s="65">
        <v>0.16</v>
      </c>
      <c r="C840" s="65">
        <v>0</v>
      </c>
      <c r="D840" s="65">
        <v>0.16666666666666669</v>
      </c>
      <c r="E840" s="65">
        <v>0</v>
      </c>
      <c r="F840" s="64" t="s">
        <v>2331</v>
      </c>
      <c r="G840" s="64" t="s">
        <v>110</v>
      </c>
      <c r="H840" s="69" t="s">
        <v>189</v>
      </c>
    </row>
    <row r="841" spans="1:8" ht="25.5" x14ac:dyDescent="0.25">
      <c r="A841" s="64" t="s">
        <v>2334</v>
      </c>
      <c r="B841" s="65">
        <v>0.16</v>
      </c>
      <c r="C841" s="65">
        <v>0</v>
      </c>
      <c r="D841" s="65">
        <v>8.3333333333333343E-2</v>
      </c>
      <c r="E841" s="65">
        <v>0</v>
      </c>
      <c r="F841" s="64" t="s">
        <v>2335</v>
      </c>
      <c r="G841" s="64" t="s">
        <v>110</v>
      </c>
      <c r="H841" s="69" t="s">
        <v>189</v>
      </c>
    </row>
    <row r="842" spans="1:8" ht="25.5" x14ac:dyDescent="0.25">
      <c r="A842" s="64" t="s">
        <v>2324</v>
      </c>
      <c r="B842" s="65">
        <v>0.15</v>
      </c>
      <c r="C842" s="65">
        <v>0</v>
      </c>
      <c r="D842" s="65">
        <v>0.16666666666666669</v>
      </c>
      <c r="E842" s="65">
        <v>0</v>
      </c>
      <c r="F842" s="64" t="s">
        <v>2325</v>
      </c>
      <c r="G842" s="64" t="s">
        <v>110</v>
      </c>
      <c r="H842" s="69" t="s">
        <v>189</v>
      </c>
    </row>
    <row r="843" spans="1:8" ht="25.5" x14ac:dyDescent="0.25">
      <c r="A843" s="64" t="s">
        <v>2326</v>
      </c>
      <c r="B843" s="65">
        <v>0.13</v>
      </c>
      <c r="C843" s="65">
        <v>0</v>
      </c>
      <c r="D843" s="65">
        <v>8.3333333333333343E-2</v>
      </c>
      <c r="E843" s="65">
        <v>0</v>
      </c>
      <c r="F843" s="64" t="s">
        <v>2327</v>
      </c>
      <c r="G843" s="64" t="s">
        <v>110</v>
      </c>
      <c r="H843" s="69" t="s">
        <v>189</v>
      </c>
    </row>
    <row r="844" spans="1:8" x14ac:dyDescent="0.25">
      <c r="A844" s="64" t="s">
        <v>1063</v>
      </c>
      <c r="B844" s="65">
        <v>0.09</v>
      </c>
      <c r="C844" s="65">
        <v>2.69</v>
      </c>
      <c r="D844" s="65">
        <v>0.16666666666666669</v>
      </c>
      <c r="E844" s="65">
        <v>3.416666666666667</v>
      </c>
      <c r="F844" s="64" t="s">
        <v>1064</v>
      </c>
      <c r="G844" s="64" t="s">
        <v>110</v>
      </c>
      <c r="H844" s="69" t="s">
        <v>189</v>
      </c>
    </row>
    <row r="845" spans="1:8" x14ac:dyDescent="0.25">
      <c r="A845" s="64" t="s">
        <v>2322</v>
      </c>
      <c r="B845" s="65">
        <v>0.09</v>
      </c>
      <c r="C845" s="65">
        <v>0</v>
      </c>
      <c r="D845" s="65">
        <v>0.16666666666666669</v>
      </c>
      <c r="E845" s="65">
        <v>0</v>
      </c>
      <c r="F845" s="64" t="s">
        <v>2323</v>
      </c>
      <c r="G845" s="64" t="s">
        <v>110</v>
      </c>
      <c r="H845" s="69" t="s">
        <v>189</v>
      </c>
    </row>
    <row r="846" spans="1:8" x14ac:dyDescent="0.25">
      <c r="A846" s="64" t="s">
        <v>2310</v>
      </c>
      <c r="B846" s="65">
        <v>0.08</v>
      </c>
      <c r="C846" s="65">
        <v>0</v>
      </c>
      <c r="D846" s="65">
        <v>0.33333333333333337</v>
      </c>
      <c r="E846" s="65">
        <v>0</v>
      </c>
      <c r="F846" s="64" t="s">
        <v>2311</v>
      </c>
      <c r="G846" s="64" t="s">
        <v>110</v>
      </c>
      <c r="H846" s="69" t="s">
        <v>189</v>
      </c>
    </row>
    <row r="847" spans="1:8" ht="25.5" x14ac:dyDescent="0.25">
      <c r="A847" s="64" t="s">
        <v>2384</v>
      </c>
      <c r="B847" s="65">
        <v>0.08</v>
      </c>
      <c r="C847" s="65">
        <v>0</v>
      </c>
      <c r="D847" s="65">
        <v>8.3333333333333343E-2</v>
      </c>
      <c r="E847" s="65">
        <v>0</v>
      </c>
      <c r="F847" s="64" t="s">
        <v>2385</v>
      </c>
      <c r="G847" s="64" t="s">
        <v>110</v>
      </c>
      <c r="H847" s="69" t="s">
        <v>189</v>
      </c>
    </row>
    <row r="848" spans="1:8" ht="38.25" x14ac:dyDescent="0.25">
      <c r="A848" s="64" t="s">
        <v>498</v>
      </c>
      <c r="B848" s="65">
        <v>0.04</v>
      </c>
      <c r="C848" s="65">
        <v>73059.730729999996</v>
      </c>
      <c r="D848" s="65">
        <v>8.3333333333333343E-2</v>
      </c>
      <c r="E848" s="65">
        <v>126</v>
      </c>
      <c r="F848" s="64" t="s">
        <v>2119</v>
      </c>
      <c r="G848" s="64" t="s">
        <v>110</v>
      </c>
      <c r="H848" s="69" t="s">
        <v>6</v>
      </c>
    </row>
    <row r="849" spans="1:8" x14ac:dyDescent="0.25">
      <c r="A849" s="64" t="s">
        <v>2124</v>
      </c>
      <c r="B849" s="65">
        <v>0.02</v>
      </c>
      <c r="C849" s="65">
        <v>0</v>
      </c>
      <c r="D849" s="65">
        <v>8.3333333333333343E-2</v>
      </c>
      <c r="E849" s="65">
        <v>0</v>
      </c>
      <c r="F849" s="64" t="s">
        <v>2125</v>
      </c>
      <c r="G849" s="64" t="s">
        <v>110</v>
      </c>
      <c r="H849" s="69" t="s">
        <v>6</v>
      </c>
    </row>
  </sheetData>
  <conditionalFormatting sqref="A2:A849">
    <cfRule type="expression" dxfId="35" priority="1">
      <formula>$G2="NIL"</formula>
    </cfRule>
  </conditionalFormatting>
  <pageMargins left="0.70866141732283472" right="0.70866141732283472" top="0.74803149606299213" bottom="0.74803149606299213" header="0.31496062992125984" footer="0.31496062992125984"/>
  <pageSetup paperSize="9" scale="62" fitToHeight="0" orientation="landscape" horizontalDpi="4294967292" verticalDpi="4294967292"/>
  <tableParts count="1">
    <tablePart r:id="rId1"/>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H40"/>
  <sheetViews>
    <sheetView workbookViewId="0">
      <selection activeCell="G5" sqref="G5"/>
    </sheetView>
  </sheetViews>
  <sheetFormatPr defaultColWidth="8.75" defaultRowHeight="15" x14ac:dyDescent="0.25"/>
  <cols>
    <col min="1" max="1" width="21.375" style="39" customWidth="1"/>
    <col min="2" max="3" width="10.875" style="39" customWidth="1"/>
    <col min="4" max="4" width="11.875" style="39" customWidth="1"/>
    <col min="5" max="5" width="10.875" style="39" customWidth="1"/>
    <col min="6" max="6" width="10.375" style="39" customWidth="1"/>
    <col min="7" max="7" width="15.625" style="39" customWidth="1"/>
    <col min="8" max="8" width="19.25" style="39" customWidth="1"/>
    <col min="9" max="16" width="8.75" style="39"/>
    <col min="17" max="17" width="21.375" style="39" customWidth="1"/>
    <col min="18" max="18" width="8.75" style="39"/>
    <col min="19" max="19" width="21.375" style="39" customWidth="1"/>
    <col min="20" max="16384" width="8.75" style="39"/>
  </cols>
  <sheetData>
    <row r="1" spans="1:8" x14ac:dyDescent="0.25">
      <c r="A1" s="91" t="s">
        <v>575</v>
      </c>
      <c r="B1" s="91"/>
      <c r="C1" s="91"/>
      <c r="D1" s="91"/>
      <c r="E1" s="91"/>
      <c r="F1" s="91"/>
      <c r="G1" s="91"/>
    </row>
    <row r="2" spans="1:8" x14ac:dyDescent="0.25">
      <c r="B2" s="38">
        <v>2014</v>
      </c>
      <c r="C2" s="38">
        <v>2015</v>
      </c>
      <c r="D2" s="38">
        <v>2016</v>
      </c>
      <c r="E2" s="38">
        <v>2017</v>
      </c>
      <c r="F2" s="38">
        <v>2018</v>
      </c>
      <c r="G2" s="38">
        <v>2019</v>
      </c>
    </row>
    <row r="3" spans="1:8" x14ac:dyDescent="0.25">
      <c r="A3" s="38" t="s">
        <v>566</v>
      </c>
      <c r="B3" s="40"/>
      <c r="C3" s="40"/>
      <c r="D3" s="40"/>
      <c r="E3" s="40"/>
      <c r="F3" s="40">
        <v>0</v>
      </c>
      <c r="G3" s="40">
        <v>0</v>
      </c>
    </row>
    <row r="4" spans="1:8" x14ac:dyDescent="0.25">
      <c r="A4" s="38" t="s">
        <v>54</v>
      </c>
      <c r="B4" s="40">
        <v>12.25</v>
      </c>
      <c r="C4" s="40">
        <v>5.5</v>
      </c>
      <c r="D4" s="40">
        <v>24.916666666666664</v>
      </c>
      <c r="E4" s="40">
        <v>4.75</v>
      </c>
      <c r="F4" s="40">
        <v>1.3333333333333335</v>
      </c>
      <c r="G4" s="40">
        <v>8.5833333333333339</v>
      </c>
      <c r="H4" s="39" t="s">
        <v>322</v>
      </c>
    </row>
    <row r="5" spans="1:8" x14ac:dyDescent="0.25">
      <c r="A5" s="38" t="s">
        <v>653</v>
      </c>
      <c r="B5" s="40"/>
      <c r="C5" s="40">
        <v>3.6</v>
      </c>
      <c r="D5" s="40">
        <v>18.333333333333332</v>
      </c>
      <c r="E5" s="40">
        <v>1152.0833333333333</v>
      </c>
      <c r="F5" s="40">
        <v>8190.083333333333</v>
      </c>
      <c r="G5" s="40">
        <v>4093.583333333333</v>
      </c>
    </row>
    <row r="6" spans="1:8" x14ac:dyDescent="0.25">
      <c r="A6" s="38" t="s">
        <v>189</v>
      </c>
      <c r="B6" s="40"/>
      <c r="C6" s="40"/>
      <c r="D6" s="40"/>
      <c r="E6" s="40"/>
      <c r="F6" s="40"/>
      <c r="G6" s="40"/>
    </row>
    <row r="7" spans="1:8" x14ac:dyDescent="0.25">
      <c r="A7" s="38" t="s">
        <v>2</v>
      </c>
      <c r="B7" s="40">
        <v>3586.0833333333298</v>
      </c>
      <c r="C7" s="40">
        <v>3112.1666666666702</v>
      </c>
      <c r="D7" s="40">
        <v>2768.5</v>
      </c>
      <c r="E7" s="40">
        <v>4260.083333333333</v>
      </c>
      <c r="F7" s="40">
        <v>3057.833333333333</v>
      </c>
      <c r="G7" s="40">
        <v>4993.6666666666661</v>
      </c>
    </row>
    <row r="8" spans="1:8" x14ac:dyDescent="0.25">
      <c r="A8" s="38" t="s">
        <v>190</v>
      </c>
      <c r="B8" s="40">
        <v>12.25</v>
      </c>
      <c r="C8" s="40">
        <v>13.0833333333333</v>
      </c>
      <c r="D8" s="40">
        <v>46.833333333333329</v>
      </c>
      <c r="E8" s="40">
        <v>25.75</v>
      </c>
      <c r="F8" s="40">
        <v>10.416666666666666</v>
      </c>
      <c r="G8" s="40">
        <v>24.166666666666664</v>
      </c>
    </row>
    <row r="9" spans="1:8" x14ac:dyDescent="0.25">
      <c r="A9" s="38" t="s">
        <v>15</v>
      </c>
      <c r="B9" s="40">
        <v>358.5</v>
      </c>
      <c r="C9" s="40">
        <v>228.666666666667</v>
      </c>
      <c r="D9" s="40">
        <v>156.66666666666666</v>
      </c>
      <c r="E9" s="40">
        <v>97.333333333333329</v>
      </c>
      <c r="F9" s="40">
        <v>61.083333333333336</v>
      </c>
      <c r="G9" s="40">
        <v>93.75</v>
      </c>
    </row>
    <row r="10" spans="1:8" x14ac:dyDescent="0.25">
      <c r="A10" s="38" t="s">
        <v>63</v>
      </c>
      <c r="B10" s="40">
        <v>35.5833333333333</v>
      </c>
      <c r="C10" s="40">
        <v>142.666666666667</v>
      </c>
      <c r="D10" s="40">
        <v>50.583333333333336</v>
      </c>
      <c r="E10" s="40">
        <v>311.83333333333331</v>
      </c>
      <c r="F10" s="40">
        <v>115.25</v>
      </c>
      <c r="G10" s="40">
        <v>64.333333333333329</v>
      </c>
    </row>
    <row r="11" spans="1:8" x14ac:dyDescent="0.25">
      <c r="A11" s="38" t="s">
        <v>567</v>
      </c>
      <c r="B11" s="40">
        <v>162.583333333333</v>
      </c>
      <c r="C11" s="40">
        <v>236.833333333333</v>
      </c>
      <c r="D11" s="40">
        <v>251.83333333333334</v>
      </c>
      <c r="E11" s="40">
        <v>142.25</v>
      </c>
      <c r="F11" s="40">
        <v>174.41666666666666</v>
      </c>
      <c r="G11" s="40">
        <v>475.08333333333331</v>
      </c>
    </row>
    <row r="12" spans="1:8" x14ac:dyDescent="0.25">
      <c r="A12" s="38" t="s">
        <v>8</v>
      </c>
      <c r="B12" s="40">
        <v>2850.25</v>
      </c>
      <c r="C12" s="40">
        <v>913.75</v>
      </c>
      <c r="D12" s="40">
        <v>1756.6666666666665</v>
      </c>
      <c r="E12" s="40">
        <v>996.66666666666652</v>
      </c>
      <c r="F12" s="40">
        <v>511.33333333333326</v>
      </c>
      <c r="G12" s="40">
        <v>3120.583333333333</v>
      </c>
    </row>
    <row r="13" spans="1:8" x14ac:dyDescent="0.25">
      <c r="A13" s="38" t="s">
        <v>3</v>
      </c>
      <c r="B13" s="40">
        <v>132.333333333333</v>
      </c>
      <c r="C13" s="40">
        <v>281.5</v>
      </c>
      <c r="D13" s="40">
        <v>1000.0833333333333</v>
      </c>
      <c r="E13" s="40">
        <v>1918.25</v>
      </c>
      <c r="F13" s="40">
        <v>12617.666666666668</v>
      </c>
      <c r="G13" s="40">
        <v>10994.833333333332</v>
      </c>
    </row>
    <row r="14" spans="1:8" x14ac:dyDescent="0.25">
      <c r="A14" s="46" t="s">
        <v>5</v>
      </c>
      <c r="B14" s="47">
        <v>2144.9166666666702</v>
      </c>
      <c r="C14" s="47">
        <v>3383.5833333333298</v>
      </c>
      <c r="D14" s="47">
        <v>3995.1666666666665</v>
      </c>
      <c r="E14" s="47">
        <v>2013.25</v>
      </c>
      <c r="F14" s="47">
        <v>3285.75</v>
      </c>
      <c r="G14" s="47">
        <v>3935.6666666666661</v>
      </c>
    </row>
    <row r="15" spans="1:8" x14ac:dyDescent="0.25">
      <c r="A15" s="38" t="s">
        <v>6</v>
      </c>
      <c r="B15" s="40">
        <v>1247.1666666666699</v>
      </c>
      <c r="C15" s="40">
        <v>354.58333333333297</v>
      </c>
      <c r="D15" s="40">
        <v>895.91666666666663</v>
      </c>
      <c r="E15" s="40">
        <v>923.16666666666663</v>
      </c>
      <c r="F15" s="40">
        <v>1027.6666666666665</v>
      </c>
      <c r="G15" s="40">
        <v>966.58333333333326</v>
      </c>
    </row>
    <row r="16" spans="1:8" x14ac:dyDescent="0.25">
      <c r="A16" s="38" t="s">
        <v>4</v>
      </c>
      <c r="B16" s="40">
        <v>3277.5833333333298</v>
      </c>
      <c r="C16" s="40">
        <v>5660.4166666666697</v>
      </c>
      <c r="D16" s="40">
        <v>6854</v>
      </c>
      <c r="E16" s="40">
        <v>2618</v>
      </c>
      <c r="F16" s="40">
        <v>1914.5</v>
      </c>
      <c r="G16" s="40">
        <v>5095.75</v>
      </c>
    </row>
    <row r="19" spans="1:7" x14ac:dyDescent="0.25">
      <c r="B19" s="41"/>
      <c r="C19" s="41"/>
      <c r="D19" s="41"/>
      <c r="E19" s="41"/>
      <c r="F19" s="41"/>
      <c r="G19" s="41"/>
    </row>
    <row r="20" spans="1:7" x14ac:dyDescent="0.25">
      <c r="B20" s="41"/>
      <c r="C20" s="41"/>
      <c r="D20" s="41"/>
      <c r="E20" s="41"/>
      <c r="F20" s="41"/>
      <c r="G20" s="41"/>
    </row>
    <row r="22" spans="1:7" x14ac:dyDescent="0.25">
      <c r="A22" s="91" t="s">
        <v>576</v>
      </c>
      <c r="B22" s="91"/>
      <c r="C22" s="91"/>
      <c r="D22" s="91"/>
      <c r="E22" s="91"/>
      <c r="F22" s="91"/>
      <c r="G22" s="91"/>
    </row>
    <row r="23" spans="1:7" x14ac:dyDescent="0.25">
      <c r="B23" s="42">
        <v>2014</v>
      </c>
      <c r="C23" s="42">
        <v>2015</v>
      </c>
      <c r="D23" s="42">
        <v>2016</v>
      </c>
      <c r="E23" s="42">
        <v>2017</v>
      </c>
      <c r="F23" s="42">
        <v>2018</v>
      </c>
      <c r="G23" s="42">
        <v>2019</v>
      </c>
    </row>
    <row r="24" spans="1:7" x14ac:dyDescent="0.25">
      <c r="A24" s="38" t="s">
        <v>566</v>
      </c>
      <c r="B24" s="45">
        <v>0</v>
      </c>
      <c r="C24" s="45">
        <v>0</v>
      </c>
      <c r="D24" s="45">
        <v>0</v>
      </c>
      <c r="E24" s="45">
        <v>0</v>
      </c>
      <c r="F24" s="45">
        <v>0</v>
      </c>
      <c r="G24" s="45">
        <v>0</v>
      </c>
    </row>
    <row r="25" spans="1:7" x14ac:dyDescent="0.25">
      <c r="A25" s="38" t="s">
        <v>54</v>
      </c>
      <c r="B25" s="45">
        <v>72630.734859999997</v>
      </c>
      <c r="C25" s="45">
        <v>61543.4159</v>
      </c>
      <c r="D25" s="45">
        <v>64122.558409999998</v>
      </c>
      <c r="E25" s="45">
        <v>6287.0141800000001</v>
      </c>
      <c r="F25" s="45">
        <v>4494.9702900000002</v>
      </c>
      <c r="G25" s="45">
        <v>59181.55386</v>
      </c>
    </row>
    <row r="26" spans="1:7" x14ac:dyDescent="0.25">
      <c r="A26" s="38" t="s">
        <v>189</v>
      </c>
      <c r="B26" s="45">
        <v>2312077.1774900001</v>
      </c>
      <c r="C26" s="45">
        <v>11967737.220109999</v>
      </c>
      <c r="D26" s="45">
        <v>27702893.40484</v>
      </c>
      <c r="E26" s="45">
        <v>24018595.076699998</v>
      </c>
      <c r="F26" s="45">
        <v>11563905.79353</v>
      </c>
      <c r="G26" s="45">
        <v>14750181.939239999</v>
      </c>
    </row>
    <row r="27" spans="1:7" x14ac:dyDescent="0.25">
      <c r="A27" s="38" t="s">
        <v>2</v>
      </c>
      <c r="B27" s="45">
        <v>2666446.6314400001</v>
      </c>
      <c r="C27" s="45">
        <v>3008201.0875800001</v>
      </c>
      <c r="D27" s="45">
        <v>2981579.7124000001</v>
      </c>
      <c r="E27" s="45">
        <v>3811263.7886600001</v>
      </c>
      <c r="F27" s="45">
        <v>4130424.99841</v>
      </c>
      <c r="G27" s="45">
        <v>20853119.089669999</v>
      </c>
    </row>
    <row r="28" spans="1:7" x14ac:dyDescent="0.25">
      <c r="A28" s="38" t="s">
        <v>190</v>
      </c>
      <c r="B28" s="45">
        <v>193679.03932000001</v>
      </c>
      <c r="C28" s="45">
        <v>133618.84301000001</v>
      </c>
      <c r="D28" s="45">
        <v>159141.19188</v>
      </c>
      <c r="E28" s="45">
        <v>65879.569520000005</v>
      </c>
      <c r="F28" s="45">
        <v>190929.93830000001</v>
      </c>
      <c r="G28" s="45">
        <v>357086.62570999999</v>
      </c>
    </row>
    <row r="29" spans="1:7" x14ac:dyDescent="0.25">
      <c r="A29" s="38" t="s">
        <v>63</v>
      </c>
      <c r="B29" s="45">
        <v>1327.14168</v>
      </c>
      <c r="C29" s="45">
        <v>5944.8761699999995</v>
      </c>
      <c r="D29" s="45">
        <v>35445.629780000003</v>
      </c>
      <c r="E29" s="45">
        <v>19441.555209999999</v>
      </c>
      <c r="F29" s="45">
        <v>11515.576429999999</v>
      </c>
      <c r="G29" s="45">
        <v>31229.545989999999</v>
      </c>
    </row>
    <row r="30" spans="1:7" x14ac:dyDescent="0.25">
      <c r="A30" s="38" t="s">
        <v>8</v>
      </c>
      <c r="B30" s="45">
        <v>3351642.8338700002</v>
      </c>
      <c r="C30" s="45">
        <v>17832407.319120001</v>
      </c>
      <c r="D30" s="45">
        <v>3412397.6404800001</v>
      </c>
      <c r="E30" s="45">
        <v>1557960.08494</v>
      </c>
      <c r="F30" s="45">
        <v>1092572.6104600001</v>
      </c>
      <c r="G30" s="45">
        <v>14405785.515070001</v>
      </c>
    </row>
    <row r="31" spans="1:7" x14ac:dyDescent="0.25">
      <c r="A31" s="38" t="s">
        <v>5</v>
      </c>
      <c r="B31" s="45">
        <v>7308788.4533700002</v>
      </c>
      <c r="C31" s="45">
        <v>7975370.4519999996</v>
      </c>
      <c r="D31" s="45">
        <v>19175976.65024</v>
      </c>
      <c r="E31" s="45">
        <v>19603528.25454</v>
      </c>
      <c r="F31" s="45">
        <v>49743082.830399998</v>
      </c>
      <c r="G31" s="45">
        <v>23177002.461449999</v>
      </c>
    </row>
    <row r="32" spans="1:7" x14ac:dyDescent="0.25">
      <c r="A32" s="38" t="s">
        <v>6</v>
      </c>
      <c r="B32" s="45">
        <v>7917341.1843299996</v>
      </c>
      <c r="C32" s="45">
        <v>2498349.55516</v>
      </c>
      <c r="D32" s="45">
        <v>3312667.8479300002</v>
      </c>
      <c r="E32" s="45">
        <v>4771966.3751499997</v>
      </c>
      <c r="F32" s="45">
        <v>2671514.9731299998</v>
      </c>
      <c r="G32" s="45">
        <v>5630711.8908000002</v>
      </c>
    </row>
    <row r="33" spans="1:7" x14ac:dyDescent="0.25">
      <c r="A33" s="38" t="s">
        <v>4</v>
      </c>
      <c r="B33" s="45">
        <v>6717447.0811299998</v>
      </c>
      <c r="C33" s="45">
        <v>3149671.2278499999</v>
      </c>
      <c r="D33" s="45">
        <v>6498415.4068900002</v>
      </c>
      <c r="E33" s="45">
        <v>3681628.85971</v>
      </c>
      <c r="F33" s="45">
        <v>3495766.3103700001</v>
      </c>
      <c r="G33" s="45">
        <v>19701434.94345</v>
      </c>
    </row>
    <row r="34" spans="1:7" x14ac:dyDescent="0.25">
      <c r="A34" s="38"/>
      <c r="B34" s="45"/>
      <c r="C34" s="45"/>
      <c r="D34" s="45"/>
      <c r="E34" s="45"/>
      <c r="F34" s="45"/>
      <c r="G34" s="45"/>
    </row>
    <row r="35" spans="1:7" x14ac:dyDescent="0.25">
      <c r="A35" s="38" t="s">
        <v>565</v>
      </c>
      <c r="B35" s="45">
        <f t="shared" ref="B35:G35" si="0">SUM(B24:B33)</f>
        <v>30541380.277489997</v>
      </c>
      <c r="C35" s="45">
        <f t="shared" si="0"/>
        <v>46632843.9969</v>
      </c>
      <c r="D35" s="45">
        <f t="shared" si="0"/>
        <v>63342640.042849995</v>
      </c>
      <c r="E35" s="45">
        <f t="shared" si="0"/>
        <v>57536550.578610003</v>
      </c>
      <c r="F35" s="45">
        <f t="shared" si="0"/>
        <v>72904208.00131999</v>
      </c>
      <c r="G35" s="45">
        <f t="shared" si="0"/>
        <v>98965733.565239996</v>
      </c>
    </row>
    <row r="36" spans="1:7" x14ac:dyDescent="0.25">
      <c r="B36" s="43"/>
      <c r="C36" s="43"/>
      <c r="D36" s="43"/>
      <c r="E36" s="43"/>
      <c r="F36" s="43"/>
      <c r="G36" s="43"/>
    </row>
    <row r="37" spans="1:7" x14ac:dyDescent="0.25">
      <c r="B37" s="43"/>
      <c r="C37" s="43"/>
      <c r="D37" s="43"/>
      <c r="E37" s="43"/>
      <c r="F37" s="43"/>
      <c r="G37" s="43"/>
    </row>
    <row r="38" spans="1:7" x14ac:dyDescent="0.25">
      <c r="B38" s="43"/>
      <c r="C38" s="43"/>
      <c r="D38" s="43"/>
      <c r="E38" s="43"/>
      <c r="F38" s="43"/>
      <c r="G38" s="43"/>
    </row>
    <row r="39" spans="1:7" x14ac:dyDescent="0.25">
      <c r="B39" s="43"/>
      <c r="C39" s="43"/>
      <c r="D39" s="43"/>
      <c r="E39" s="43"/>
      <c r="F39" s="43"/>
      <c r="G39" s="43"/>
    </row>
    <row r="40" spans="1:7" x14ac:dyDescent="0.25">
      <c r="B40" s="43"/>
      <c r="C40" s="43"/>
      <c r="D40" s="43"/>
      <c r="E40" s="43"/>
      <c r="F40" s="43"/>
      <c r="G40" s="43"/>
    </row>
  </sheetData>
  <mergeCells count="2">
    <mergeCell ref="A1:G1"/>
    <mergeCell ref="A22:G22"/>
  </mergeCells>
  <pageMargins left="0.7" right="0.7" top="0.75" bottom="0.75" header="0.3" footer="0.3"/>
  <pageSetup paperSize="9" orientation="portrait" verticalDpi="20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I23"/>
  <sheetViews>
    <sheetView workbookViewId="0">
      <selection activeCell="I21" sqref="I21"/>
    </sheetView>
  </sheetViews>
  <sheetFormatPr defaultColWidth="8.75" defaultRowHeight="15" x14ac:dyDescent="0.25"/>
  <cols>
    <col min="1" max="1" width="17.25" style="39" customWidth="1"/>
    <col min="2" max="2" width="13.75" style="39" customWidth="1"/>
    <col min="3" max="3" width="13.875" style="39" customWidth="1"/>
    <col min="4" max="5" width="13.75" style="39" customWidth="1"/>
    <col min="6" max="6" width="11" style="39" customWidth="1"/>
    <col min="7" max="7" width="14.375" style="39" customWidth="1"/>
    <col min="8" max="9" width="11" style="39" customWidth="1"/>
    <col min="10" max="16384" width="8.75" style="39"/>
  </cols>
  <sheetData>
    <row r="1" spans="1:9" x14ac:dyDescent="0.25">
      <c r="A1" s="91" t="s">
        <v>575</v>
      </c>
      <c r="B1" s="91"/>
      <c r="C1" s="91"/>
      <c r="D1" s="91"/>
      <c r="E1" s="91"/>
      <c r="F1" s="91"/>
      <c r="G1" s="91"/>
    </row>
    <row r="2" spans="1:9" x14ac:dyDescent="0.25">
      <c r="B2" s="38">
        <v>2014</v>
      </c>
      <c r="C2" s="38">
        <v>2015</v>
      </c>
      <c r="D2" s="38">
        <v>2016</v>
      </c>
      <c r="E2" s="38">
        <v>2017</v>
      </c>
      <c r="F2" s="38">
        <v>2018</v>
      </c>
      <c r="G2" s="38">
        <v>2019</v>
      </c>
    </row>
    <row r="3" spans="1:9" x14ac:dyDescent="0.25">
      <c r="A3" s="38" t="s">
        <v>559</v>
      </c>
      <c r="B3" s="44">
        <v>36.3333333333333</v>
      </c>
      <c r="C3" s="44">
        <v>166.5</v>
      </c>
      <c r="D3" s="44">
        <v>151.33333333333331</v>
      </c>
      <c r="E3" s="44">
        <v>501.91666666666663</v>
      </c>
      <c r="F3" s="44">
        <v>12116</v>
      </c>
      <c r="G3" s="44">
        <v>10389.25</v>
      </c>
    </row>
    <row r="4" spans="1:9" x14ac:dyDescent="0.25">
      <c r="A4" s="38" t="s">
        <v>560</v>
      </c>
      <c r="B4" s="44">
        <v>71339</v>
      </c>
      <c r="C4" s="44">
        <v>78805.666666666701</v>
      </c>
      <c r="D4" s="44">
        <v>98151.5</v>
      </c>
      <c r="E4" s="44">
        <v>83335.5</v>
      </c>
      <c r="F4" s="44">
        <v>89035.833333333343</v>
      </c>
      <c r="G4" s="44">
        <v>86275.916666666672</v>
      </c>
      <c r="I4" s="44"/>
    </row>
    <row r="5" spans="1:9" x14ac:dyDescent="0.25">
      <c r="A5" s="38" t="s">
        <v>561</v>
      </c>
      <c r="B5" s="44">
        <v>5271.75</v>
      </c>
      <c r="C5" s="44">
        <v>2785.8333333333298</v>
      </c>
      <c r="D5" s="44">
        <v>6213.6666666666661</v>
      </c>
      <c r="E5" s="44">
        <v>5623.9166666666661</v>
      </c>
      <c r="F5" s="44">
        <v>6087.5833333333321</v>
      </c>
      <c r="G5" s="44">
        <v>18781.833333333332</v>
      </c>
      <c r="I5" s="44"/>
    </row>
    <row r="6" spans="1:9" x14ac:dyDescent="0.25">
      <c r="A6" s="38" t="s">
        <v>562</v>
      </c>
      <c r="B6" s="44">
        <v>8116.3333333333303</v>
      </c>
      <c r="C6" s="44">
        <v>7848.6666666666697</v>
      </c>
      <c r="D6" s="44">
        <v>9089.4166666666661</v>
      </c>
      <c r="E6" s="44">
        <v>6047.6666666666661</v>
      </c>
      <c r="F6" s="44">
        <v>4947.25</v>
      </c>
      <c r="G6" s="44">
        <v>8902</v>
      </c>
      <c r="I6" s="44"/>
    </row>
    <row r="7" spans="1:9" x14ac:dyDescent="0.25">
      <c r="A7" s="38" t="s">
        <v>563</v>
      </c>
      <c r="B7" s="44">
        <v>155.833333333333</v>
      </c>
      <c r="C7" s="44">
        <v>204.5</v>
      </c>
      <c r="D7" s="44">
        <v>128.33333333333334</v>
      </c>
      <c r="E7" s="44">
        <v>55.666666666666671</v>
      </c>
      <c r="F7" s="44">
        <v>210.33333333333334</v>
      </c>
      <c r="G7" s="44">
        <v>74.25</v>
      </c>
      <c r="I7" s="44"/>
    </row>
    <row r="8" spans="1:9" x14ac:dyDescent="0.25">
      <c r="A8" s="38" t="s">
        <v>564</v>
      </c>
      <c r="B8" s="44">
        <v>12.25</v>
      </c>
      <c r="C8" s="44">
        <v>13.0833333333333</v>
      </c>
      <c r="D8" s="44">
        <v>46.833333333333329</v>
      </c>
      <c r="E8" s="44">
        <v>25.75</v>
      </c>
      <c r="F8" s="44">
        <v>10.416666666666666</v>
      </c>
      <c r="G8" s="44">
        <v>24.166666666666664</v>
      </c>
      <c r="I8" s="44"/>
    </row>
    <row r="9" spans="1:9" x14ac:dyDescent="0.25">
      <c r="A9" s="38" t="s">
        <v>110</v>
      </c>
      <c r="B9" s="44">
        <v>5240.1666666666697</v>
      </c>
      <c r="C9" s="44">
        <v>5748.1666666666697</v>
      </c>
      <c r="D9" s="44">
        <v>7284.5833333333321</v>
      </c>
      <c r="E9" s="44">
        <v>5121.75</v>
      </c>
      <c r="F9" s="44">
        <v>4817.083333333333</v>
      </c>
      <c r="G9" s="44">
        <v>9302.6666666666661</v>
      </c>
      <c r="H9" s="44"/>
      <c r="I9" s="44"/>
    </row>
    <row r="10" spans="1:9" x14ac:dyDescent="0.25">
      <c r="B10" s="44"/>
      <c r="C10" s="44"/>
      <c r="D10" s="44"/>
      <c r="E10" s="44"/>
      <c r="F10" s="44"/>
      <c r="G10" s="44"/>
      <c r="H10" s="44"/>
    </row>
    <row r="11" spans="1:9" x14ac:dyDescent="0.25">
      <c r="A11" s="38" t="s">
        <v>643</v>
      </c>
      <c r="B11" s="44">
        <f t="shared" ref="B11:F11" si="0">SUM(B6:B9) + B3</f>
        <v>13560.916666666666</v>
      </c>
      <c r="C11" s="44">
        <f t="shared" si="0"/>
        <v>13980.916666666672</v>
      </c>
      <c r="D11" s="44">
        <f t="shared" si="0"/>
        <v>16700.499999999996</v>
      </c>
      <c r="E11" s="44">
        <f t="shared" si="0"/>
        <v>11752.749999999998</v>
      </c>
      <c r="F11" s="44">
        <f t="shared" si="0"/>
        <v>22101.083333333332</v>
      </c>
      <c r="G11" s="44">
        <f>SUM(G6:G9) + G3</f>
        <v>28692.333333333332</v>
      </c>
      <c r="H11" s="44"/>
      <c r="I11" s="44"/>
    </row>
    <row r="12" spans="1:9" x14ac:dyDescent="0.25">
      <c r="B12" s="44"/>
      <c r="C12" s="44"/>
      <c r="D12" s="44"/>
      <c r="E12" s="44"/>
      <c r="F12" s="44"/>
      <c r="G12" s="44"/>
    </row>
    <row r="13" spans="1:9" x14ac:dyDescent="0.25">
      <c r="A13" s="91" t="s">
        <v>576</v>
      </c>
      <c r="B13" s="91"/>
      <c r="C13" s="91"/>
      <c r="D13" s="91"/>
      <c r="E13" s="91"/>
      <c r="F13" s="91"/>
      <c r="G13" s="91"/>
    </row>
    <row r="14" spans="1:9" x14ac:dyDescent="0.25">
      <c r="B14" s="38">
        <v>2014</v>
      </c>
      <c r="C14" s="38">
        <v>2015</v>
      </c>
      <c r="D14" s="38">
        <v>2016</v>
      </c>
      <c r="E14" s="38">
        <v>2017</v>
      </c>
      <c r="F14" s="38">
        <v>2018</v>
      </c>
      <c r="G14" s="38">
        <v>2019</v>
      </c>
    </row>
    <row r="15" spans="1:9" x14ac:dyDescent="0.25">
      <c r="A15" s="38" t="s">
        <v>559</v>
      </c>
      <c r="B15" s="45">
        <v>23582.568080000001</v>
      </c>
      <c r="C15" s="45">
        <v>1122946.4259200001</v>
      </c>
      <c r="D15" s="45">
        <v>1067028.22744</v>
      </c>
      <c r="E15" s="45">
        <v>933870.43828999996</v>
      </c>
      <c r="F15" s="45">
        <v>48442546.020269997</v>
      </c>
      <c r="G15" s="45">
        <v>68138620.550850004</v>
      </c>
    </row>
    <row r="16" spans="1:9" x14ac:dyDescent="0.25">
      <c r="A16" s="38" t="s">
        <v>560</v>
      </c>
      <c r="B16" s="45">
        <v>1920731.4195900001</v>
      </c>
      <c r="C16" s="45">
        <v>1523297.06354</v>
      </c>
      <c r="D16" s="45">
        <v>4284769.1815900002</v>
      </c>
      <c r="E16" s="45">
        <v>9691374.8176199999</v>
      </c>
      <c r="F16" s="45">
        <v>8309289.3931600004</v>
      </c>
      <c r="G16" s="45">
        <v>10234061.333869999</v>
      </c>
    </row>
    <row r="17" spans="1:9" x14ac:dyDescent="0.25">
      <c r="A17" s="38" t="s">
        <v>561</v>
      </c>
      <c r="B17" s="45">
        <v>391353.95789999998</v>
      </c>
      <c r="C17" s="45">
        <v>10444462.10657</v>
      </c>
      <c r="D17" s="45">
        <v>23418124.223250002</v>
      </c>
      <c r="E17" s="45">
        <v>14327220.25908</v>
      </c>
      <c r="F17" s="45">
        <v>3254616.4003699999</v>
      </c>
      <c r="G17" s="45">
        <v>4516120.60537</v>
      </c>
      <c r="H17" s="45"/>
    </row>
    <row r="18" spans="1:9" x14ac:dyDescent="0.25">
      <c r="A18" s="38" t="s">
        <v>562</v>
      </c>
      <c r="B18" s="45">
        <v>20601341.349509999</v>
      </c>
      <c r="C18" s="45">
        <v>7628472.3457899997</v>
      </c>
      <c r="D18" s="45">
        <v>13101240.08939</v>
      </c>
      <c r="E18" s="45">
        <v>16979263.458590001</v>
      </c>
      <c r="F18" s="45">
        <v>20382744.32934</v>
      </c>
      <c r="G18" s="45">
        <v>37998718.315080002</v>
      </c>
      <c r="H18" s="45"/>
    </row>
    <row r="19" spans="1:9" x14ac:dyDescent="0.25">
      <c r="A19" s="38" t="s">
        <v>563</v>
      </c>
      <c r="B19" s="45">
        <v>4678541.5593999997</v>
      </c>
      <c r="C19" s="45">
        <v>22261395.28734</v>
      </c>
      <c r="D19" s="45">
        <v>8878912.2778500002</v>
      </c>
      <c r="E19" s="45">
        <v>965379.20568000001</v>
      </c>
      <c r="F19" s="45">
        <v>30414067.7368</v>
      </c>
      <c r="G19" s="45">
        <v>683796.70406999998</v>
      </c>
      <c r="H19" s="45"/>
    </row>
    <row r="20" spans="1:9" x14ac:dyDescent="0.25">
      <c r="A20" s="38" t="s">
        <v>564</v>
      </c>
      <c r="B20" s="45">
        <v>193679.03932000001</v>
      </c>
      <c r="C20" s="45">
        <v>134581.61869</v>
      </c>
      <c r="D20" s="45">
        <v>159141.19188</v>
      </c>
      <c r="E20" s="45">
        <v>65879.569520000005</v>
      </c>
      <c r="F20" s="45">
        <v>190929.93830000001</v>
      </c>
      <c r="G20" s="45">
        <v>357086.62570999999</v>
      </c>
      <c r="H20" s="45"/>
    </row>
    <row r="21" spans="1:9" x14ac:dyDescent="0.25">
      <c r="A21" s="38" t="s">
        <v>110</v>
      </c>
      <c r="B21" s="45">
        <v>2769291.9038300002</v>
      </c>
      <c r="C21" s="45">
        <v>4643343.5873800004</v>
      </c>
      <c r="D21" s="45">
        <v>13500453.07889</v>
      </c>
      <c r="E21" s="45">
        <v>15507433.26812</v>
      </c>
      <c r="F21" s="45">
        <v>10352560.20335</v>
      </c>
      <c r="G21" s="45">
        <v>45175949.981140003</v>
      </c>
    </row>
    <row r="22" spans="1:9" x14ac:dyDescent="0.25">
      <c r="A22" s="38"/>
      <c r="B22" s="45"/>
      <c r="C22" s="45"/>
      <c r="D22" s="45"/>
      <c r="E22" s="45"/>
      <c r="F22" s="45"/>
      <c r="G22" s="45"/>
    </row>
    <row r="23" spans="1:9" x14ac:dyDescent="0.25">
      <c r="A23" s="38" t="s">
        <v>565</v>
      </c>
      <c r="B23" s="45">
        <f>SUM(B15:B21)</f>
        <v>30578521.797629997</v>
      </c>
      <c r="C23" s="45">
        <f t="shared" ref="C23:G23" si="1">SUM(C15:C21)</f>
        <v>47758498.435229994</v>
      </c>
      <c r="D23" s="45">
        <f t="shared" si="1"/>
        <v>64409668.270290002</v>
      </c>
      <c r="E23" s="45">
        <f t="shared" si="1"/>
        <v>58470421.016899996</v>
      </c>
      <c r="F23" s="45">
        <f t="shared" si="1"/>
        <v>121346754.02158999</v>
      </c>
      <c r="G23" s="45">
        <f t="shared" si="1"/>
        <v>167104354.11609</v>
      </c>
      <c r="H23" s="43"/>
      <c r="I23" s="43"/>
    </row>
  </sheetData>
  <mergeCells count="2">
    <mergeCell ref="A13:G13"/>
    <mergeCell ref="A1:G1"/>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F956"/>
  <sheetViews>
    <sheetView zoomScaleSheetLayoutView="100" workbookViewId="0">
      <pane ySplit="1" topLeftCell="A927" activePane="bottomLeft" state="frozen"/>
      <selection activeCell="G28" sqref="G28"/>
      <selection pane="bottomLeft" activeCell="I938" sqref="I938"/>
    </sheetView>
  </sheetViews>
  <sheetFormatPr defaultColWidth="8.75" defaultRowHeight="15" x14ac:dyDescent="0.25"/>
  <cols>
    <col min="1" max="1" width="22.125" style="9" customWidth="1"/>
    <col min="2" max="2" width="20.625" style="9" customWidth="1"/>
    <col min="3" max="4" width="13.25" style="9" bestFit="1" customWidth="1"/>
    <col min="5" max="5" width="75.625" style="8" customWidth="1"/>
    <col min="6" max="16384" width="8.75" style="9"/>
  </cols>
  <sheetData>
    <row r="1" spans="1:6" ht="15.75" thickBot="1" x14ac:dyDescent="0.3">
      <c r="A1" s="8" t="s">
        <v>193</v>
      </c>
      <c r="B1" s="4" t="s">
        <v>107</v>
      </c>
      <c r="C1" s="35" t="s">
        <v>2140</v>
      </c>
      <c r="D1" s="35" t="s">
        <v>2139</v>
      </c>
      <c r="E1" s="5" t="s">
        <v>108</v>
      </c>
      <c r="F1" s="1" t="s">
        <v>109</v>
      </c>
    </row>
    <row r="2" spans="1:6" ht="15.75" thickTop="1" x14ac:dyDescent="0.25">
      <c r="A2" s="75" t="s">
        <v>194</v>
      </c>
      <c r="B2" s="76" t="s">
        <v>1226</v>
      </c>
      <c r="C2" s="36">
        <v>82.666666666666671</v>
      </c>
      <c r="D2" s="36">
        <v>0</v>
      </c>
      <c r="E2" s="58" t="s">
        <v>487</v>
      </c>
      <c r="F2" s="58" t="s">
        <v>110</v>
      </c>
    </row>
    <row r="3" spans="1:6" x14ac:dyDescent="0.25">
      <c r="A3" s="75" t="s">
        <v>194</v>
      </c>
      <c r="B3" s="76" t="s">
        <v>1227</v>
      </c>
      <c r="C3" s="36">
        <v>79.833333333333329</v>
      </c>
      <c r="D3" s="36">
        <v>0</v>
      </c>
      <c r="E3" s="58" t="s">
        <v>1228</v>
      </c>
      <c r="F3" s="58" t="s">
        <v>110</v>
      </c>
    </row>
    <row r="4" spans="1:6" ht="25.5" x14ac:dyDescent="0.25">
      <c r="A4" s="75" t="s">
        <v>194</v>
      </c>
      <c r="B4" s="76" t="s">
        <v>7</v>
      </c>
      <c r="C4" s="36">
        <v>76.166666666666657</v>
      </c>
      <c r="D4" s="36">
        <v>38.666666666666664</v>
      </c>
      <c r="E4" s="58" t="s">
        <v>687</v>
      </c>
      <c r="F4" s="58" t="s">
        <v>111</v>
      </c>
    </row>
    <row r="5" spans="1:6" x14ac:dyDescent="0.25">
      <c r="A5" s="75" t="s">
        <v>194</v>
      </c>
      <c r="B5" s="76" t="s">
        <v>195</v>
      </c>
      <c r="C5" s="36">
        <v>36.5</v>
      </c>
      <c r="D5" s="36">
        <v>57.166666666666671</v>
      </c>
      <c r="E5" s="58" t="s">
        <v>671</v>
      </c>
      <c r="F5" s="58" t="s">
        <v>110</v>
      </c>
    </row>
    <row r="6" spans="1:6" ht="25.5" x14ac:dyDescent="0.25">
      <c r="A6" s="75" t="s">
        <v>194</v>
      </c>
      <c r="B6" s="76" t="s">
        <v>782</v>
      </c>
      <c r="C6" s="36">
        <v>29.583333333333336</v>
      </c>
      <c r="D6" s="36">
        <v>3.166666666666667</v>
      </c>
      <c r="E6" s="58" t="s">
        <v>783</v>
      </c>
      <c r="F6" s="58" t="s">
        <v>111</v>
      </c>
    </row>
    <row r="7" spans="1:6" x14ac:dyDescent="0.25">
      <c r="A7" s="75" t="s">
        <v>194</v>
      </c>
      <c r="B7" s="76" t="s">
        <v>484</v>
      </c>
      <c r="C7" s="36">
        <v>22.583333333333332</v>
      </c>
      <c r="D7" s="36">
        <v>4.25</v>
      </c>
      <c r="E7" s="58" t="s">
        <v>485</v>
      </c>
      <c r="F7" s="58" t="s">
        <v>111</v>
      </c>
    </row>
    <row r="8" spans="1:6" ht="25.5" x14ac:dyDescent="0.25">
      <c r="A8" s="75" t="s">
        <v>194</v>
      </c>
      <c r="B8" s="76" t="s">
        <v>663</v>
      </c>
      <c r="C8" s="36">
        <v>22.333333333333332</v>
      </c>
      <c r="D8" s="36">
        <v>461.08333333333331</v>
      </c>
      <c r="E8" s="58" t="s">
        <v>664</v>
      </c>
      <c r="F8" s="58" t="s">
        <v>110</v>
      </c>
    </row>
    <row r="9" spans="1:6" ht="25.5" x14ac:dyDescent="0.25">
      <c r="A9" s="75" t="s">
        <v>194</v>
      </c>
      <c r="B9" s="76" t="s">
        <v>766</v>
      </c>
      <c r="C9" s="36">
        <v>22.083333333333332</v>
      </c>
      <c r="D9" s="36">
        <v>3.5833333333333335</v>
      </c>
      <c r="E9" s="58" t="s">
        <v>83</v>
      </c>
      <c r="F9" s="58" t="s">
        <v>110</v>
      </c>
    </row>
    <row r="10" spans="1:6" x14ac:dyDescent="0.25">
      <c r="A10" s="75" t="s">
        <v>194</v>
      </c>
      <c r="B10" s="76" t="s">
        <v>61</v>
      </c>
      <c r="C10" s="36">
        <v>20.916666666666664</v>
      </c>
      <c r="D10" s="36">
        <v>109.25</v>
      </c>
      <c r="E10" s="58" t="s">
        <v>62</v>
      </c>
      <c r="F10" s="58" t="s">
        <v>110</v>
      </c>
    </row>
    <row r="11" spans="1:6" x14ac:dyDescent="0.25">
      <c r="A11" s="75" t="s">
        <v>194</v>
      </c>
      <c r="B11" s="76" t="s">
        <v>486</v>
      </c>
      <c r="C11" s="36">
        <v>19.416666666666664</v>
      </c>
      <c r="D11" s="36">
        <v>4.833333333333333</v>
      </c>
      <c r="E11" s="58" t="s">
        <v>487</v>
      </c>
      <c r="F11" s="58" t="s">
        <v>110</v>
      </c>
    </row>
    <row r="12" spans="1:6" ht="25.5" x14ac:dyDescent="0.25">
      <c r="A12" s="75" t="s">
        <v>194</v>
      </c>
      <c r="B12" s="76" t="s">
        <v>13</v>
      </c>
      <c r="C12" s="36">
        <v>16.666666666666668</v>
      </c>
      <c r="D12" s="36">
        <v>3.5</v>
      </c>
      <c r="E12" s="58" t="s">
        <v>774</v>
      </c>
      <c r="F12" s="58" t="s">
        <v>111</v>
      </c>
    </row>
    <row r="13" spans="1:6" ht="25.5" x14ac:dyDescent="0.25">
      <c r="A13" s="75" t="s">
        <v>194</v>
      </c>
      <c r="B13" s="76" t="s">
        <v>1425</v>
      </c>
      <c r="C13" s="36">
        <v>11.75</v>
      </c>
      <c r="D13" s="36">
        <v>0</v>
      </c>
      <c r="E13" s="58" t="s">
        <v>1426</v>
      </c>
      <c r="F13" s="58" t="s">
        <v>110</v>
      </c>
    </row>
    <row r="14" spans="1:6" x14ac:dyDescent="0.25">
      <c r="A14" s="75" t="s">
        <v>194</v>
      </c>
      <c r="B14" s="76" t="s">
        <v>32</v>
      </c>
      <c r="C14" s="36">
        <v>11.75</v>
      </c>
      <c r="D14" s="36">
        <v>72.833333333333329</v>
      </c>
      <c r="E14" s="58" t="s">
        <v>693</v>
      </c>
      <c r="F14" s="58" t="s">
        <v>111</v>
      </c>
    </row>
    <row r="15" spans="1:6" x14ac:dyDescent="0.25">
      <c r="A15" s="75" t="s">
        <v>194</v>
      </c>
      <c r="B15" s="76" t="s">
        <v>196</v>
      </c>
      <c r="C15" s="36">
        <v>11.333333333333332</v>
      </c>
      <c r="D15" s="36">
        <v>44.583333333333329</v>
      </c>
      <c r="E15" s="58" t="s">
        <v>666</v>
      </c>
      <c r="F15" s="58" t="s">
        <v>110</v>
      </c>
    </row>
    <row r="16" spans="1:6" x14ac:dyDescent="0.25">
      <c r="A16" s="75" t="s">
        <v>194</v>
      </c>
      <c r="B16" s="76" t="s">
        <v>814</v>
      </c>
      <c r="C16" s="36">
        <v>10.166666666666666</v>
      </c>
      <c r="D16" s="36">
        <v>1.25</v>
      </c>
      <c r="E16" s="58" t="s">
        <v>815</v>
      </c>
      <c r="F16" s="58" t="s">
        <v>110</v>
      </c>
    </row>
    <row r="17" spans="1:6" ht="25.5" x14ac:dyDescent="0.25">
      <c r="A17" s="75" t="s">
        <v>194</v>
      </c>
      <c r="B17" s="76" t="s">
        <v>1473</v>
      </c>
      <c r="C17" s="36">
        <v>8.5833333333333339</v>
      </c>
      <c r="D17" s="36">
        <v>0</v>
      </c>
      <c r="E17" s="58" t="s">
        <v>1474</v>
      </c>
      <c r="F17" s="58" t="s">
        <v>110</v>
      </c>
    </row>
    <row r="18" spans="1:6" ht="25.5" x14ac:dyDescent="0.25">
      <c r="A18" s="75" t="s">
        <v>194</v>
      </c>
      <c r="B18" s="76" t="s">
        <v>862</v>
      </c>
      <c r="C18" s="36">
        <v>6.8333333333333339</v>
      </c>
      <c r="D18" s="36">
        <v>0.16666666666666669</v>
      </c>
      <c r="E18" s="58" t="s">
        <v>863</v>
      </c>
      <c r="F18" s="58" t="s">
        <v>110</v>
      </c>
    </row>
    <row r="19" spans="1:6" x14ac:dyDescent="0.25">
      <c r="A19" s="75" t="s">
        <v>194</v>
      </c>
      <c r="B19" s="76" t="s">
        <v>1505</v>
      </c>
      <c r="C19" s="36">
        <v>6.5</v>
      </c>
      <c r="D19" s="36">
        <v>0</v>
      </c>
      <c r="E19" s="58" t="s">
        <v>1506</v>
      </c>
      <c r="F19" s="58" t="s">
        <v>110</v>
      </c>
    </row>
    <row r="20" spans="1:6" ht="25.5" x14ac:dyDescent="0.25">
      <c r="A20" s="75" t="s">
        <v>194</v>
      </c>
      <c r="B20" s="76" t="s">
        <v>1507</v>
      </c>
      <c r="C20" s="36">
        <v>6.166666666666667</v>
      </c>
      <c r="D20" s="36">
        <v>0</v>
      </c>
      <c r="E20" s="58" t="s">
        <v>1508</v>
      </c>
      <c r="F20" s="58" t="s">
        <v>111</v>
      </c>
    </row>
    <row r="21" spans="1:6" ht="38.25" x14ac:dyDescent="0.25">
      <c r="A21" s="75" t="s">
        <v>194</v>
      </c>
      <c r="B21" s="76" t="s">
        <v>1529</v>
      </c>
      <c r="C21" s="36">
        <v>5.416666666666667</v>
      </c>
      <c r="D21" s="36">
        <v>0</v>
      </c>
      <c r="E21" s="58" t="s">
        <v>1530</v>
      </c>
      <c r="F21" s="58" t="s">
        <v>110</v>
      </c>
    </row>
    <row r="22" spans="1:6" x14ac:dyDescent="0.25">
      <c r="A22" s="75" t="s">
        <v>194</v>
      </c>
      <c r="B22" s="76" t="s">
        <v>100</v>
      </c>
      <c r="C22" s="36">
        <v>3.0833333333333335</v>
      </c>
      <c r="D22" s="36">
        <v>1</v>
      </c>
      <c r="E22" s="58" t="s">
        <v>101</v>
      </c>
      <c r="F22" s="58" t="s">
        <v>110</v>
      </c>
    </row>
    <row r="23" spans="1:6" ht="25.5" x14ac:dyDescent="0.25">
      <c r="A23" s="75" t="s">
        <v>194</v>
      </c>
      <c r="B23" s="76" t="s">
        <v>1121</v>
      </c>
      <c r="C23" s="36">
        <v>2.3333333333333335</v>
      </c>
      <c r="D23" s="36">
        <v>0</v>
      </c>
      <c r="E23" s="58" t="s">
        <v>1122</v>
      </c>
      <c r="F23" s="58" t="s">
        <v>110</v>
      </c>
    </row>
    <row r="24" spans="1:6" ht="38.25" x14ac:dyDescent="0.25">
      <c r="A24" s="75" t="s">
        <v>194</v>
      </c>
      <c r="B24" s="76" t="s">
        <v>1693</v>
      </c>
      <c r="C24" s="36">
        <v>2.1666666666666665</v>
      </c>
      <c r="D24" s="36">
        <v>0</v>
      </c>
      <c r="E24" s="58" t="s">
        <v>1694</v>
      </c>
      <c r="F24" s="58" t="s">
        <v>110</v>
      </c>
    </row>
    <row r="25" spans="1:6" x14ac:dyDescent="0.25">
      <c r="A25" s="75" t="s">
        <v>194</v>
      </c>
      <c r="B25" s="76" t="s">
        <v>1699</v>
      </c>
      <c r="C25" s="36">
        <v>2</v>
      </c>
      <c r="D25" s="36">
        <v>0</v>
      </c>
      <c r="E25" s="58" t="s">
        <v>1700</v>
      </c>
      <c r="F25" s="58" t="s">
        <v>110</v>
      </c>
    </row>
    <row r="26" spans="1:6" x14ac:dyDescent="0.25">
      <c r="A26" s="75" t="s">
        <v>194</v>
      </c>
      <c r="B26" s="76" t="s">
        <v>765</v>
      </c>
      <c r="C26" s="36">
        <v>1.4166666666666667</v>
      </c>
      <c r="D26" s="36">
        <v>6.0833333333333339</v>
      </c>
      <c r="E26" s="58" t="s">
        <v>1753</v>
      </c>
      <c r="F26" s="58" t="s">
        <v>63</v>
      </c>
    </row>
    <row r="27" spans="1:6" ht="25.5" x14ac:dyDescent="0.25">
      <c r="A27" s="75" t="s">
        <v>194</v>
      </c>
      <c r="B27" s="76" t="s">
        <v>306</v>
      </c>
      <c r="C27" s="36">
        <v>1.4166666666666667</v>
      </c>
      <c r="D27" s="36">
        <v>2.666666666666667</v>
      </c>
      <c r="E27" s="58" t="s">
        <v>229</v>
      </c>
      <c r="F27" s="58" t="s">
        <v>111</v>
      </c>
    </row>
    <row r="28" spans="1:6" x14ac:dyDescent="0.25">
      <c r="A28" s="75" t="s">
        <v>194</v>
      </c>
      <c r="B28" s="76" t="s">
        <v>1764</v>
      </c>
      <c r="C28" s="36">
        <v>1.3333333333333335</v>
      </c>
      <c r="D28" s="36">
        <v>0</v>
      </c>
      <c r="E28" s="58" t="s">
        <v>1765</v>
      </c>
      <c r="F28" s="58" t="s">
        <v>110</v>
      </c>
    </row>
    <row r="29" spans="1:6" ht="25.5" x14ac:dyDescent="0.25">
      <c r="A29" s="75" t="s">
        <v>194</v>
      </c>
      <c r="B29" s="76" t="s">
        <v>1830</v>
      </c>
      <c r="C29" s="36">
        <v>0.91666666666666663</v>
      </c>
      <c r="D29" s="36">
        <v>0</v>
      </c>
      <c r="E29" s="58" t="s">
        <v>1831</v>
      </c>
      <c r="F29" s="58" t="s">
        <v>110</v>
      </c>
    </row>
    <row r="30" spans="1:6" ht="25.5" x14ac:dyDescent="0.25">
      <c r="A30" s="75" t="s">
        <v>194</v>
      </c>
      <c r="B30" s="76" t="s">
        <v>16</v>
      </c>
      <c r="C30" s="36">
        <v>0.83333333333333337</v>
      </c>
      <c r="D30" s="36">
        <v>19.333333333333332</v>
      </c>
      <c r="E30" s="58" t="s">
        <v>721</v>
      </c>
      <c r="F30" s="58" t="s">
        <v>110</v>
      </c>
    </row>
    <row r="31" spans="1:6" x14ac:dyDescent="0.25">
      <c r="A31" s="75" t="s">
        <v>194</v>
      </c>
      <c r="B31" s="76" t="s">
        <v>2444</v>
      </c>
      <c r="C31" s="36">
        <v>0.66666666666666674</v>
      </c>
      <c r="D31" s="36">
        <v>0</v>
      </c>
      <c r="E31" s="58" t="s">
        <v>2445</v>
      </c>
      <c r="F31" s="58" t="s">
        <v>63</v>
      </c>
    </row>
    <row r="32" spans="1:6" x14ac:dyDescent="0.25">
      <c r="A32" s="75" t="s">
        <v>194</v>
      </c>
      <c r="B32" s="76" t="s">
        <v>2446</v>
      </c>
      <c r="C32" s="36">
        <v>0.66666666666666674</v>
      </c>
      <c r="D32" s="36">
        <v>0</v>
      </c>
      <c r="E32" s="58" t="s">
        <v>307</v>
      </c>
      <c r="F32" s="58" t="s">
        <v>63</v>
      </c>
    </row>
    <row r="33" spans="1:6" x14ac:dyDescent="0.25">
      <c r="A33" s="75" t="s">
        <v>194</v>
      </c>
      <c r="B33" s="76" t="s">
        <v>2447</v>
      </c>
      <c r="C33" s="36">
        <v>0.66666666666666674</v>
      </c>
      <c r="D33" s="36">
        <v>0</v>
      </c>
      <c r="E33" s="58" t="s">
        <v>307</v>
      </c>
      <c r="F33" s="58" t="s">
        <v>63</v>
      </c>
    </row>
    <row r="34" spans="1:6" x14ac:dyDescent="0.25">
      <c r="A34" s="75" t="s">
        <v>194</v>
      </c>
      <c r="B34" s="76" t="s">
        <v>2448</v>
      </c>
      <c r="C34" s="36">
        <v>0.66666666666666674</v>
      </c>
      <c r="D34" s="36">
        <v>0</v>
      </c>
      <c r="E34" s="58" t="s">
        <v>307</v>
      </c>
      <c r="F34" s="58" t="s">
        <v>63</v>
      </c>
    </row>
    <row r="35" spans="1:6" x14ac:dyDescent="0.25">
      <c r="A35" s="75" t="s">
        <v>194</v>
      </c>
      <c r="B35" s="76" t="s">
        <v>2449</v>
      </c>
      <c r="C35" s="36">
        <v>0.66666666666666674</v>
      </c>
      <c r="D35" s="36">
        <v>0</v>
      </c>
      <c r="E35" s="58" t="s">
        <v>307</v>
      </c>
      <c r="F35" s="58" t="s">
        <v>63</v>
      </c>
    </row>
    <row r="36" spans="1:6" x14ac:dyDescent="0.25">
      <c r="A36" s="75" t="s">
        <v>194</v>
      </c>
      <c r="B36" s="76" t="s">
        <v>2450</v>
      </c>
      <c r="C36" s="36">
        <v>0.58333333333333337</v>
      </c>
      <c r="D36" s="36">
        <v>0</v>
      </c>
      <c r="E36" s="58" t="s">
        <v>307</v>
      </c>
      <c r="F36" s="58" t="s">
        <v>63</v>
      </c>
    </row>
    <row r="37" spans="1:6" x14ac:dyDescent="0.25">
      <c r="A37" s="75" t="s">
        <v>194</v>
      </c>
      <c r="B37" s="76" t="s">
        <v>2451</v>
      </c>
      <c r="C37" s="36">
        <v>0.58333333333333337</v>
      </c>
      <c r="D37" s="36">
        <v>0</v>
      </c>
      <c r="E37" s="58" t="s">
        <v>2452</v>
      </c>
      <c r="F37" s="58" t="s">
        <v>63</v>
      </c>
    </row>
    <row r="38" spans="1:6" x14ac:dyDescent="0.25">
      <c r="A38" s="75" t="s">
        <v>194</v>
      </c>
      <c r="B38" s="76" t="s">
        <v>1888</v>
      </c>
      <c r="C38" s="36">
        <v>0.58333333333333337</v>
      </c>
      <c r="D38" s="36">
        <v>0</v>
      </c>
      <c r="E38" s="58" t="s">
        <v>1889</v>
      </c>
      <c r="F38" s="58" t="s">
        <v>110</v>
      </c>
    </row>
    <row r="39" spans="1:6" x14ac:dyDescent="0.25">
      <c r="A39" s="75" t="s">
        <v>194</v>
      </c>
      <c r="B39" s="76" t="s">
        <v>2453</v>
      </c>
      <c r="C39" s="36">
        <v>0.5</v>
      </c>
      <c r="D39" s="36">
        <v>0</v>
      </c>
      <c r="E39" s="58" t="s">
        <v>307</v>
      </c>
      <c r="F39" s="58" t="s">
        <v>63</v>
      </c>
    </row>
    <row r="40" spans="1:6" x14ac:dyDescent="0.25">
      <c r="A40" s="75" t="s">
        <v>194</v>
      </c>
      <c r="B40" s="76" t="s">
        <v>2454</v>
      </c>
      <c r="C40" s="36">
        <v>0.41666666666666669</v>
      </c>
      <c r="D40" s="36">
        <v>0</v>
      </c>
      <c r="E40" s="58" t="s">
        <v>2455</v>
      </c>
      <c r="F40" s="58" t="s">
        <v>63</v>
      </c>
    </row>
    <row r="41" spans="1:6" x14ac:dyDescent="0.25">
      <c r="A41" s="75" t="s">
        <v>194</v>
      </c>
      <c r="B41" s="76" t="s">
        <v>2456</v>
      </c>
      <c r="C41" s="36">
        <v>0.41666666666666669</v>
      </c>
      <c r="D41" s="36">
        <v>0</v>
      </c>
      <c r="E41" s="58" t="s">
        <v>308</v>
      </c>
      <c r="F41" s="58" t="s">
        <v>63</v>
      </c>
    </row>
    <row r="42" spans="1:6" x14ac:dyDescent="0.25">
      <c r="A42" s="75" t="s">
        <v>194</v>
      </c>
      <c r="B42" s="76" t="s">
        <v>2457</v>
      </c>
      <c r="C42" s="36">
        <v>0.41666666666666669</v>
      </c>
      <c r="D42" s="36">
        <v>0</v>
      </c>
      <c r="E42" s="58" t="s">
        <v>308</v>
      </c>
      <c r="F42" s="58" t="s">
        <v>63</v>
      </c>
    </row>
    <row r="43" spans="1:6" x14ac:dyDescent="0.25">
      <c r="A43" s="75" t="s">
        <v>194</v>
      </c>
      <c r="B43" s="76" t="s">
        <v>2458</v>
      </c>
      <c r="C43" s="36">
        <v>0.41666666666666669</v>
      </c>
      <c r="D43" s="36">
        <v>0</v>
      </c>
      <c r="E43" s="58" t="s">
        <v>308</v>
      </c>
      <c r="F43" s="58" t="s">
        <v>63</v>
      </c>
    </row>
    <row r="44" spans="1:6" x14ac:dyDescent="0.25">
      <c r="A44" s="75" t="s">
        <v>194</v>
      </c>
      <c r="B44" s="76" t="s">
        <v>2459</v>
      </c>
      <c r="C44" s="36">
        <v>0.41666666666666669</v>
      </c>
      <c r="D44" s="36">
        <v>0</v>
      </c>
      <c r="E44" s="58" t="s">
        <v>308</v>
      </c>
      <c r="F44" s="58" t="s">
        <v>63</v>
      </c>
    </row>
    <row r="45" spans="1:6" x14ac:dyDescent="0.25">
      <c r="A45" s="75" t="s">
        <v>194</v>
      </c>
      <c r="B45" s="76" t="s">
        <v>2460</v>
      </c>
      <c r="C45" s="36">
        <v>0.41666666666666669</v>
      </c>
      <c r="D45" s="36">
        <v>0</v>
      </c>
      <c r="E45" s="58" t="s">
        <v>308</v>
      </c>
      <c r="F45" s="58" t="s">
        <v>63</v>
      </c>
    </row>
    <row r="46" spans="1:6" x14ac:dyDescent="0.25">
      <c r="A46" s="75" t="s">
        <v>194</v>
      </c>
      <c r="B46" s="76" t="s">
        <v>2461</v>
      </c>
      <c r="C46" s="36">
        <v>0.41666666666666669</v>
      </c>
      <c r="D46" s="36">
        <v>0</v>
      </c>
      <c r="E46" s="58" t="s">
        <v>308</v>
      </c>
      <c r="F46" s="58" t="s">
        <v>63</v>
      </c>
    </row>
    <row r="47" spans="1:6" x14ac:dyDescent="0.25">
      <c r="A47" s="75" t="s">
        <v>194</v>
      </c>
      <c r="B47" s="76" t="s">
        <v>2462</v>
      </c>
      <c r="C47" s="36">
        <v>0.41666666666666669</v>
      </c>
      <c r="D47" s="36">
        <v>0</v>
      </c>
      <c r="E47" s="58" t="s">
        <v>308</v>
      </c>
      <c r="F47" s="58" t="s">
        <v>63</v>
      </c>
    </row>
    <row r="48" spans="1:6" x14ac:dyDescent="0.25">
      <c r="A48" s="75" t="s">
        <v>194</v>
      </c>
      <c r="B48" s="76" t="s">
        <v>2463</v>
      </c>
      <c r="C48" s="36">
        <v>0.41666666666666669</v>
      </c>
      <c r="D48" s="36">
        <v>0</v>
      </c>
      <c r="E48" s="58" t="s">
        <v>2464</v>
      </c>
      <c r="F48" s="58" t="s">
        <v>63</v>
      </c>
    </row>
    <row r="49" spans="1:6" x14ac:dyDescent="0.25">
      <c r="A49" s="75" t="s">
        <v>194</v>
      </c>
      <c r="B49" s="76" t="s">
        <v>2465</v>
      </c>
      <c r="C49" s="36">
        <v>0.33333333333333337</v>
      </c>
      <c r="D49" s="36">
        <v>0</v>
      </c>
      <c r="E49" s="58" t="s">
        <v>307</v>
      </c>
      <c r="F49" s="58" t="s">
        <v>63</v>
      </c>
    </row>
    <row r="50" spans="1:6" x14ac:dyDescent="0.25">
      <c r="A50" s="75" t="s">
        <v>194</v>
      </c>
      <c r="B50" s="76" t="s">
        <v>2466</v>
      </c>
      <c r="C50" s="36">
        <v>0.33333333333333337</v>
      </c>
      <c r="D50" s="36">
        <v>0</v>
      </c>
      <c r="E50" s="58" t="s">
        <v>2467</v>
      </c>
      <c r="F50" s="58" t="s">
        <v>63</v>
      </c>
    </row>
    <row r="51" spans="1:6" x14ac:dyDescent="0.25">
      <c r="A51" s="75" t="s">
        <v>194</v>
      </c>
      <c r="B51" s="76" t="s">
        <v>2468</v>
      </c>
      <c r="C51" s="36">
        <v>0.33333333333333337</v>
      </c>
      <c r="D51" s="36">
        <v>0</v>
      </c>
      <c r="E51" s="58" t="s">
        <v>2469</v>
      </c>
      <c r="F51" s="58" t="s">
        <v>63</v>
      </c>
    </row>
    <row r="52" spans="1:6" x14ac:dyDescent="0.25">
      <c r="A52" s="75" t="s">
        <v>194</v>
      </c>
      <c r="B52" s="76" t="s">
        <v>2470</v>
      </c>
      <c r="C52" s="36">
        <v>0.25</v>
      </c>
      <c r="D52" s="36">
        <v>0</v>
      </c>
      <c r="E52" s="58" t="s">
        <v>307</v>
      </c>
      <c r="F52" s="58" t="s">
        <v>63</v>
      </c>
    </row>
    <row r="53" spans="1:6" x14ac:dyDescent="0.25">
      <c r="A53" s="75" t="s">
        <v>194</v>
      </c>
      <c r="B53" s="76" t="s">
        <v>2471</v>
      </c>
      <c r="C53" s="36">
        <v>0.25</v>
      </c>
      <c r="D53" s="36">
        <v>0</v>
      </c>
      <c r="E53" s="58" t="s">
        <v>2472</v>
      </c>
      <c r="F53" s="58" t="s">
        <v>63</v>
      </c>
    </row>
    <row r="54" spans="1:6" x14ac:dyDescent="0.25">
      <c r="A54" s="75" t="s">
        <v>194</v>
      </c>
      <c r="B54" s="76" t="s">
        <v>2473</v>
      </c>
      <c r="C54" s="36">
        <v>0.25</v>
      </c>
      <c r="D54" s="36">
        <v>0</v>
      </c>
      <c r="E54" s="58" t="s">
        <v>307</v>
      </c>
      <c r="F54" s="58" t="s">
        <v>63</v>
      </c>
    </row>
    <row r="55" spans="1:6" x14ac:dyDescent="0.25">
      <c r="A55" s="75" t="s">
        <v>194</v>
      </c>
      <c r="B55" s="76" t="s">
        <v>2474</v>
      </c>
      <c r="C55" s="36">
        <v>0.16666666666666669</v>
      </c>
      <c r="D55" s="36">
        <v>0</v>
      </c>
      <c r="E55" s="58" t="s">
        <v>307</v>
      </c>
      <c r="F55" s="58" t="s">
        <v>63</v>
      </c>
    </row>
    <row r="56" spans="1:6" x14ac:dyDescent="0.25">
      <c r="A56" s="75" t="s">
        <v>194</v>
      </c>
      <c r="B56" s="76" t="s">
        <v>2475</v>
      </c>
      <c r="C56" s="36">
        <v>0.16666666666666669</v>
      </c>
      <c r="D56" s="36">
        <v>0</v>
      </c>
      <c r="E56" s="58" t="s">
        <v>307</v>
      </c>
      <c r="F56" s="58" t="s">
        <v>63</v>
      </c>
    </row>
    <row r="57" spans="1:6" x14ac:dyDescent="0.25">
      <c r="A57" s="75" t="s">
        <v>194</v>
      </c>
      <c r="B57" s="76" t="s">
        <v>2476</v>
      </c>
      <c r="C57" s="36">
        <v>0.16666666666666669</v>
      </c>
      <c r="D57" s="36">
        <v>0</v>
      </c>
      <c r="E57" s="58" t="s">
        <v>307</v>
      </c>
      <c r="F57" s="58" t="s">
        <v>63</v>
      </c>
    </row>
    <row r="58" spans="1:6" x14ac:dyDescent="0.25">
      <c r="A58" s="75" t="s">
        <v>194</v>
      </c>
      <c r="B58" s="76" t="s">
        <v>2477</v>
      </c>
      <c r="C58" s="36">
        <v>0.16666666666666669</v>
      </c>
      <c r="D58" s="36">
        <v>0</v>
      </c>
      <c r="E58" s="58" t="s">
        <v>307</v>
      </c>
      <c r="F58" s="58" t="s">
        <v>63</v>
      </c>
    </row>
    <row r="59" spans="1:6" x14ac:dyDescent="0.25">
      <c r="A59" s="75" t="s">
        <v>194</v>
      </c>
      <c r="B59" s="76" t="s">
        <v>2478</v>
      </c>
      <c r="C59" s="36">
        <v>0.16666666666666669</v>
      </c>
      <c r="D59" s="36">
        <v>0</v>
      </c>
      <c r="E59" s="58" t="s">
        <v>308</v>
      </c>
      <c r="F59" s="58" t="s">
        <v>63</v>
      </c>
    </row>
    <row r="60" spans="1:6" x14ac:dyDescent="0.25">
      <c r="A60" s="75" t="s">
        <v>194</v>
      </c>
      <c r="B60" s="76" t="s">
        <v>2479</v>
      </c>
      <c r="C60" s="36">
        <v>0.16666666666666669</v>
      </c>
      <c r="D60" s="36">
        <v>0</v>
      </c>
      <c r="E60" s="58" t="s">
        <v>2480</v>
      </c>
      <c r="F60" s="58" t="s">
        <v>63</v>
      </c>
    </row>
    <row r="61" spans="1:6" x14ac:dyDescent="0.25">
      <c r="A61" s="75" t="s">
        <v>194</v>
      </c>
      <c r="B61" s="76" t="s">
        <v>2481</v>
      </c>
      <c r="C61" s="36">
        <v>0.16666666666666669</v>
      </c>
      <c r="D61" s="36">
        <v>0</v>
      </c>
      <c r="E61" s="58" t="s">
        <v>308</v>
      </c>
      <c r="F61" s="58" t="s">
        <v>63</v>
      </c>
    </row>
    <row r="62" spans="1:6" x14ac:dyDescent="0.25">
      <c r="A62" s="75" t="s">
        <v>194</v>
      </c>
      <c r="B62" s="76" t="s">
        <v>2482</v>
      </c>
      <c r="C62" s="36">
        <v>0.16666666666666669</v>
      </c>
      <c r="D62" s="36">
        <v>0</v>
      </c>
      <c r="E62" s="58" t="s">
        <v>2483</v>
      </c>
      <c r="F62" s="58" t="s">
        <v>63</v>
      </c>
    </row>
    <row r="63" spans="1:6" x14ac:dyDescent="0.25">
      <c r="A63" s="75" t="s">
        <v>194</v>
      </c>
      <c r="B63" s="76" t="s">
        <v>2484</v>
      </c>
      <c r="C63" s="36">
        <v>8.3333333333333343E-2</v>
      </c>
      <c r="D63" s="36">
        <v>0</v>
      </c>
      <c r="E63" s="58" t="s">
        <v>307</v>
      </c>
      <c r="F63" s="58" t="s">
        <v>63</v>
      </c>
    </row>
    <row r="64" spans="1:6" x14ac:dyDescent="0.25">
      <c r="A64" s="75" t="s">
        <v>194</v>
      </c>
      <c r="B64" s="76" t="s">
        <v>2485</v>
      </c>
      <c r="C64" s="36">
        <v>8.3333333333333343E-2</v>
      </c>
      <c r="D64" s="36">
        <v>0</v>
      </c>
      <c r="E64" s="58" t="s">
        <v>307</v>
      </c>
      <c r="F64" s="58" t="s">
        <v>63</v>
      </c>
    </row>
    <row r="65" spans="1:6" x14ac:dyDescent="0.25">
      <c r="A65" s="75" t="s">
        <v>194</v>
      </c>
      <c r="B65" s="76" t="s">
        <v>2486</v>
      </c>
      <c r="C65" s="36">
        <v>8.3333333333333343E-2</v>
      </c>
      <c r="D65" s="36">
        <v>0</v>
      </c>
      <c r="E65" s="58" t="s">
        <v>307</v>
      </c>
      <c r="F65" s="58" t="s">
        <v>63</v>
      </c>
    </row>
    <row r="66" spans="1:6" x14ac:dyDescent="0.25">
      <c r="A66" s="75" t="s">
        <v>194</v>
      </c>
      <c r="B66" s="76" t="s">
        <v>2487</v>
      </c>
      <c r="C66" s="36">
        <v>8.3333333333333343E-2</v>
      </c>
      <c r="D66" s="36">
        <v>0</v>
      </c>
      <c r="E66" s="58" t="s">
        <v>2488</v>
      </c>
      <c r="F66" s="58" t="s">
        <v>63</v>
      </c>
    </row>
    <row r="67" spans="1:6" x14ac:dyDescent="0.25">
      <c r="A67" s="75" t="s">
        <v>194</v>
      </c>
      <c r="B67" s="76" t="s">
        <v>2489</v>
      </c>
      <c r="C67" s="36">
        <v>8.3333333333333343E-2</v>
      </c>
      <c r="D67" s="36">
        <v>0</v>
      </c>
      <c r="E67" s="58" t="s">
        <v>2490</v>
      </c>
      <c r="F67" s="58" t="s">
        <v>63</v>
      </c>
    </row>
    <row r="68" spans="1:6" x14ac:dyDescent="0.25">
      <c r="A68" s="75" t="s">
        <v>194</v>
      </c>
      <c r="B68" s="76" t="s">
        <v>2491</v>
      </c>
      <c r="C68" s="36">
        <v>8.3333333333333343E-2</v>
      </c>
      <c r="D68" s="36">
        <v>0</v>
      </c>
      <c r="E68" s="58" t="s">
        <v>2464</v>
      </c>
      <c r="F68" s="58" t="s">
        <v>63</v>
      </c>
    </row>
    <row r="69" spans="1:6" x14ac:dyDescent="0.25">
      <c r="A69" s="75" t="s">
        <v>194</v>
      </c>
      <c r="B69" s="76" t="s">
        <v>2067</v>
      </c>
      <c r="C69" s="36">
        <v>8.3333333333333343E-2</v>
      </c>
      <c r="D69" s="36">
        <v>0</v>
      </c>
      <c r="E69" s="58" t="s">
        <v>2068</v>
      </c>
      <c r="F69" s="58" t="s">
        <v>111</v>
      </c>
    </row>
    <row r="70" spans="1:6" x14ac:dyDescent="0.25">
      <c r="A70" s="75" t="s">
        <v>197</v>
      </c>
      <c r="B70" s="76" t="s">
        <v>90</v>
      </c>
      <c r="C70" s="36">
        <v>466.08333333333331</v>
      </c>
      <c r="D70" s="36">
        <v>130.33333333333331</v>
      </c>
      <c r="E70" s="58" t="s">
        <v>682</v>
      </c>
      <c r="F70" s="58" t="s">
        <v>110</v>
      </c>
    </row>
    <row r="71" spans="1:6" x14ac:dyDescent="0.25">
      <c r="A71" s="75" t="s">
        <v>197</v>
      </c>
      <c r="B71" s="76" t="s">
        <v>199</v>
      </c>
      <c r="C71" s="36">
        <v>204.83333333333331</v>
      </c>
      <c r="D71" s="36">
        <v>256.08333333333331</v>
      </c>
      <c r="E71" s="58" t="s">
        <v>1130</v>
      </c>
      <c r="F71" s="58" t="s">
        <v>110</v>
      </c>
    </row>
    <row r="72" spans="1:6" x14ac:dyDescent="0.25">
      <c r="A72" s="75" t="s">
        <v>197</v>
      </c>
      <c r="B72" s="76" t="s">
        <v>198</v>
      </c>
      <c r="C72" s="36">
        <v>137.5</v>
      </c>
      <c r="D72" s="36">
        <v>196.25</v>
      </c>
      <c r="E72" s="58" t="s">
        <v>671</v>
      </c>
      <c r="F72" s="58" t="s">
        <v>110</v>
      </c>
    </row>
    <row r="73" spans="1:6" ht="25.5" x14ac:dyDescent="0.25">
      <c r="A73" s="75" t="s">
        <v>197</v>
      </c>
      <c r="B73" s="76" t="s">
        <v>261</v>
      </c>
      <c r="C73" s="36">
        <v>61.833333333333336</v>
      </c>
      <c r="D73" s="36">
        <v>0</v>
      </c>
      <c r="E73" s="58" t="s">
        <v>1125</v>
      </c>
      <c r="F73" s="58" t="s">
        <v>111</v>
      </c>
    </row>
    <row r="74" spans="1:6" ht="25.5" x14ac:dyDescent="0.25">
      <c r="A74" s="75" t="s">
        <v>197</v>
      </c>
      <c r="B74" s="76" t="s">
        <v>688</v>
      </c>
      <c r="C74" s="36">
        <v>55.583333333333336</v>
      </c>
      <c r="D74" s="36">
        <v>46.416666666666664</v>
      </c>
      <c r="E74" s="58" t="s">
        <v>689</v>
      </c>
      <c r="F74" s="58" t="s">
        <v>111</v>
      </c>
    </row>
    <row r="75" spans="1:6" ht="25.5" x14ac:dyDescent="0.25">
      <c r="A75" s="75" t="s">
        <v>197</v>
      </c>
      <c r="B75" s="76" t="s">
        <v>91</v>
      </c>
      <c r="C75" s="36">
        <v>19.083333333333332</v>
      </c>
      <c r="D75" s="36">
        <v>4.5</v>
      </c>
      <c r="E75" s="58" t="s">
        <v>722</v>
      </c>
      <c r="F75" s="58" t="s">
        <v>111</v>
      </c>
    </row>
    <row r="76" spans="1:6" x14ac:dyDescent="0.25">
      <c r="A76" s="75" t="s">
        <v>197</v>
      </c>
      <c r="B76" s="76" t="s">
        <v>39</v>
      </c>
      <c r="C76" s="36">
        <v>18.25</v>
      </c>
      <c r="D76" s="36">
        <v>71.083333333333329</v>
      </c>
      <c r="E76" s="58" t="s">
        <v>694</v>
      </c>
      <c r="F76" s="58" t="s">
        <v>111</v>
      </c>
    </row>
    <row r="77" spans="1:6" x14ac:dyDescent="0.25">
      <c r="A77" s="75" t="s">
        <v>197</v>
      </c>
      <c r="B77" s="76" t="s">
        <v>357</v>
      </c>
      <c r="C77" s="36">
        <v>15.083333333333334</v>
      </c>
      <c r="D77" s="36">
        <v>12.5</v>
      </c>
      <c r="E77" s="58" t="s">
        <v>358</v>
      </c>
      <c r="F77" s="58" t="s">
        <v>111</v>
      </c>
    </row>
    <row r="78" spans="1:6" x14ac:dyDescent="0.25">
      <c r="A78" s="75" t="s">
        <v>197</v>
      </c>
      <c r="B78" s="76" t="s">
        <v>161</v>
      </c>
      <c r="C78" s="36">
        <v>11.083333333333332</v>
      </c>
      <c r="D78" s="36">
        <v>47.5</v>
      </c>
      <c r="E78" s="58" t="s">
        <v>1028</v>
      </c>
      <c r="F78" s="58" t="s">
        <v>110</v>
      </c>
    </row>
    <row r="79" spans="1:6" x14ac:dyDescent="0.25">
      <c r="A79" s="75" t="s">
        <v>197</v>
      </c>
      <c r="B79" s="76" t="s">
        <v>1461</v>
      </c>
      <c r="C79" s="36">
        <v>8.4166666666666661</v>
      </c>
      <c r="D79" s="36">
        <v>0</v>
      </c>
      <c r="E79" s="58" t="s">
        <v>1462</v>
      </c>
      <c r="F79" s="58" t="s">
        <v>111</v>
      </c>
    </row>
    <row r="80" spans="1:6" x14ac:dyDescent="0.25">
      <c r="A80" s="75" t="s">
        <v>197</v>
      </c>
      <c r="B80" s="76" t="s">
        <v>165</v>
      </c>
      <c r="C80" s="36">
        <v>8</v>
      </c>
      <c r="D80" s="36">
        <v>27.833333333333336</v>
      </c>
      <c r="E80" s="58" t="s">
        <v>1037</v>
      </c>
      <c r="F80" s="58" t="s">
        <v>110</v>
      </c>
    </row>
    <row r="81" spans="1:6" ht="25.5" x14ac:dyDescent="0.25">
      <c r="A81" s="75" t="s">
        <v>197</v>
      </c>
      <c r="B81" s="76" t="s">
        <v>1569</v>
      </c>
      <c r="C81" s="36">
        <v>4.166666666666667</v>
      </c>
      <c r="D81" s="36">
        <v>0</v>
      </c>
      <c r="E81" s="58" t="s">
        <v>1570</v>
      </c>
      <c r="F81" s="58" t="s">
        <v>111</v>
      </c>
    </row>
    <row r="82" spans="1:6" ht="25.5" x14ac:dyDescent="0.25">
      <c r="A82" s="75" t="s">
        <v>197</v>
      </c>
      <c r="B82" s="76" t="s">
        <v>1579</v>
      </c>
      <c r="C82" s="36">
        <v>3.8333333333333335</v>
      </c>
      <c r="D82" s="36">
        <v>0</v>
      </c>
      <c r="E82" s="58" t="s">
        <v>1580</v>
      </c>
      <c r="F82" s="58" t="s">
        <v>110</v>
      </c>
    </row>
    <row r="83" spans="1:6" x14ac:dyDescent="0.25">
      <c r="A83" s="75" t="s">
        <v>197</v>
      </c>
      <c r="B83" s="76" t="s">
        <v>1513</v>
      </c>
      <c r="C83" s="36">
        <v>3.5</v>
      </c>
      <c r="D83" s="36">
        <v>0</v>
      </c>
      <c r="E83" s="58" t="s">
        <v>1514</v>
      </c>
      <c r="F83" s="58" t="s">
        <v>110</v>
      </c>
    </row>
    <row r="84" spans="1:6" x14ac:dyDescent="0.25">
      <c r="A84" s="75" t="s">
        <v>197</v>
      </c>
      <c r="B84" s="76" t="s">
        <v>1672</v>
      </c>
      <c r="C84" s="36">
        <v>2.3333333333333335</v>
      </c>
      <c r="D84" s="36">
        <v>0</v>
      </c>
      <c r="E84" s="58" t="s">
        <v>1673</v>
      </c>
      <c r="F84" s="58" t="s">
        <v>110</v>
      </c>
    </row>
    <row r="85" spans="1:6" ht="25.5" x14ac:dyDescent="0.25">
      <c r="A85" s="75" t="s">
        <v>197</v>
      </c>
      <c r="B85" s="76" t="s">
        <v>1725</v>
      </c>
      <c r="C85" s="36">
        <v>1.8333333333333333</v>
      </c>
      <c r="D85" s="36">
        <v>0</v>
      </c>
      <c r="E85" s="58" t="s">
        <v>1726</v>
      </c>
      <c r="F85" s="58" t="s">
        <v>110</v>
      </c>
    </row>
    <row r="86" spans="1:6" ht="25.5" x14ac:dyDescent="0.25">
      <c r="A86" s="75" t="s">
        <v>197</v>
      </c>
      <c r="B86" s="76" t="s">
        <v>1791</v>
      </c>
      <c r="C86" s="36">
        <v>1.0833333333333333</v>
      </c>
      <c r="D86" s="36">
        <v>0</v>
      </c>
      <c r="E86" s="58" t="s">
        <v>1792</v>
      </c>
      <c r="F86" s="58" t="s">
        <v>110</v>
      </c>
    </row>
    <row r="87" spans="1:6" ht="25.5" x14ac:dyDescent="0.25">
      <c r="A87" s="75" t="s">
        <v>197</v>
      </c>
      <c r="B87" s="76" t="s">
        <v>1828</v>
      </c>
      <c r="C87" s="36">
        <v>0.91666666666666663</v>
      </c>
      <c r="D87" s="36">
        <v>0</v>
      </c>
      <c r="E87" s="58" t="s">
        <v>1829</v>
      </c>
      <c r="F87" s="58" t="s">
        <v>110</v>
      </c>
    </row>
    <row r="88" spans="1:6" ht="25.5" x14ac:dyDescent="0.25">
      <c r="A88" s="75" t="s">
        <v>197</v>
      </c>
      <c r="B88" s="76" t="s">
        <v>1842</v>
      </c>
      <c r="C88" s="36">
        <v>0.83333333333333337</v>
      </c>
      <c r="D88" s="36">
        <v>0</v>
      </c>
      <c r="E88" s="58" t="s">
        <v>1843</v>
      </c>
      <c r="F88" s="58" t="s">
        <v>110</v>
      </c>
    </row>
    <row r="89" spans="1:6" ht="25.5" x14ac:dyDescent="0.25">
      <c r="A89" s="75" t="s">
        <v>197</v>
      </c>
      <c r="B89" s="76" t="s">
        <v>419</v>
      </c>
      <c r="C89" s="36">
        <v>0.83333333333333337</v>
      </c>
      <c r="D89" s="36">
        <v>47.833333333333329</v>
      </c>
      <c r="E89" s="58" t="s">
        <v>418</v>
      </c>
      <c r="F89" s="58" t="s">
        <v>110</v>
      </c>
    </row>
    <row r="90" spans="1:6" ht="25.5" x14ac:dyDescent="0.25">
      <c r="A90" s="75" t="s">
        <v>197</v>
      </c>
      <c r="B90" s="76" t="s">
        <v>1864</v>
      </c>
      <c r="C90" s="36">
        <v>0.66666666666666674</v>
      </c>
      <c r="D90" s="36">
        <v>0</v>
      </c>
      <c r="E90" s="58" t="s">
        <v>1865</v>
      </c>
      <c r="F90" s="58" t="s">
        <v>110</v>
      </c>
    </row>
    <row r="91" spans="1:6" x14ac:dyDescent="0.25">
      <c r="A91" s="75" t="s">
        <v>197</v>
      </c>
      <c r="B91" s="76" t="s">
        <v>2492</v>
      </c>
      <c r="C91" s="36">
        <v>0.5</v>
      </c>
      <c r="D91" s="36">
        <v>0</v>
      </c>
      <c r="E91" s="58" t="s">
        <v>309</v>
      </c>
      <c r="F91" s="58" t="s">
        <v>63</v>
      </c>
    </row>
    <row r="92" spans="1:6" x14ac:dyDescent="0.25">
      <c r="A92" s="75" t="s">
        <v>197</v>
      </c>
      <c r="B92" s="76" t="s">
        <v>2493</v>
      </c>
      <c r="C92" s="36">
        <v>0.5</v>
      </c>
      <c r="D92" s="36">
        <v>0</v>
      </c>
      <c r="E92" s="58" t="s">
        <v>309</v>
      </c>
      <c r="F92" s="58" t="s">
        <v>63</v>
      </c>
    </row>
    <row r="93" spans="1:6" x14ac:dyDescent="0.25">
      <c r="A93" s="75" t="s">
        <v>197</v>
      </c>
      <c r="B93" s="76" t="s">
        <v>2494</v>
      </c>
      <c r="C93" s="36">
        <v>0.5</v>
      </c>
      <c r="D93" s="36">
        <v>0</v>
      </c>
      <c r="E93" s="58" t="s">
        <v>309</v>
      </c>
      <c r="F93" s="58" t="s">
        <v>63</v>
      </c>
    </row>
    <row r="94" spans="1:6" x14ac:dyDescent="0.25">
      <c r="A94" s="75" t="s">
        <v>197</v>
      </c>
      <c r="B94" s="76" t="s">
        <v>2495</v>
      </c>
      <c r="C94" s="36">
        <v>0.41666666666666669</v>
      </c>
      <c r="D94" s="36">
        <v>0</v>
      </c>
      <c r="E94" s="58" t="s">
        <v>310</v>
      </c>
      <c r="F94" s="58" t="s">
        <v>63</v>
      </c>
    </row>
    <row r="95" spans="1:6" x14ac:dyDescent="0.25">
      <c r="A95" s="75" t="s">
        <v>197</v>
      </c>
      <c r="B95" s="76" t="s">
        <v>2496</v>
      </c>
      <c r="C95" s="36">
        <v>0.41666666666666669</v>
      </c>
      <c r="D95" s="36">
        <v>0</v>
      </c>
      <c r="E95" s="58" t="s">
        <v>309</v>
      </c>
      <c r="F95" s="58" t="s">
        <v>63</v>
      </c>
    </row>
    <row r="96" spans="1:6" x14ac:dyDescent="0.25">
      <c r="A96" s="75" t="s">
        <v>197</v>
      </c>
      <c r="B96" s="76" t="s">
        <v>2497</v>
      </c>
      <c r="C96" s="36">
        <v>0.41666666666666669</v>
      </c>
      <c r="D96" s="36">
        <v>0</v>
      </c>
      <c r="E96" s="58" t="s">
        <v>310</v>
      </c>
      <c r="F96" s="58" t="s">
        <v>63</v>
      </c>
    </row>
    <row r="97" spans="1:6" x14ac:dyDescent="0.25">
      <c r="A97" s="75" t="s">
        <v>197</v>
      </c>
      <c r="B97" s="76" t="s">
        <v>2498</v>
      </c>
      <c r="C97" s="36">
        <v>0.41666666666666669</v>
      </c>
      <c r="D97" s="36">
        <v>0</v>
      </c>
      <c r="E97" s="58" t="s">
        <v>309</v>
      </c>
      <c r="F97" s="58" t="s">
        <v>63</v>
      </c>
    </row>
    <row r="98" spans="1:6" x14ac:dyDescent="0.25">
      <c r="A98" s="75" t="s">
        <v>197</v>
      </c>
      <c r="B98" s="76" t="s">
        <v>2499</v>
      </c>
      <c r="C98" s="36">
        <v>0.41666666666666669</v>
      </c>
      <c r="D98" s="36">
        <v>0</v>
      </c>
      <c r="E98" s="58" t="s">
        <v>310</v>
      </c>
      <c r="F98" s="58" t="s">
        <v>63</v>
      </c>
    </row>
    <row r="99" spans="1:6" x14ac:dyDescent="0.25">
      <c r="A99" s="75" t="s">
        <v>197</v>
      </c>
      <c r="B99" s="76" t="s">
        <v>2500</v>
      </c>
      <c r="C99" s="36">
        <v>0.41666666666666669</v>
      </c>
      <c r="D99" s="36">
        <v>0</v>
      </c>
      <c r="E99" s="58" t="s">
        <v>1131</v>
      </c>
      <c r="F99" s="58" t="s">
        <v>63</v>
      </c>
    </row>
    <row r="100" spans="1:6" x14ac:dyDescent="0.25">
      <c r="A100" s="75" t="s">
        <v>197</v>
      </c>
      <c r="B100" s="76" t="s">
        <v>2501</v>
      </c>
      <c r="C100" s="36">
        <v>0.41666666666666669</v>
      </c>
      <c r="D100" s="36">
        <v>0</v>
      </c>
      <c r="E100" s="58" t="s">
        <v>1132</v>
      </c>
      <c r="F100" s="58" t="s">
        <v>63</v>
      </c>
    </row>
    <row r="101" spans="1:6" x14ac:dyDescent="0.25">
      <c r="A101" s="75" t="s">
        <v>197</v>
      </c>
      <c r="B101" s="76" t="s">
        <v>2502</v>
      </c>
      <c r="C101" s="36">
        <v>0.33333333333333337</v>
      </c>
      <c r="D101" s="36">
        <v>0</v>
      </c>
      <c r="E101" s="58" t="s">
        <v>309</v>
      </c>
      <c r="F101" s="58" t="s">
        <v>63</v>
      </c>
    </row>
    <row r="102" spans="1:6" x14ac:dyDescent="0.25">
      <c r="A102" s="75" t="s">
        <v>197</v>
      </c>
      <c r="B102" s="76" t="s">
        <v>2503</v>
      </c>
      <c r="C102" s="36">
        <v>0.33333333333333337</v>
      </c>
      <c r="D102" s="36">
        <v>0</v>
      </c>
      <c r="E102" s="58" t="s">
        <v>309</v>
      </c>
      <c r="F102" s="58" t="s">
        <v>63</v>
      </c>
    </row>
    <row r="103" spans="1:6" x14ac:dyDescent="0.25">
      <c r="A103" s="75" t="s">
        <v>197</v>
      </c>
      <c r="B103" s="76" t="s">
        <v>2504</v>
      </c>
      <c r="C103" s="36">
        <v>0.33333333333333337</v>
      </c>
      <c r="D103" s="36">
        <v>0</v>
      </c>
      <c r="E103" s="58" t="s">
        <v>2505</v>
      </c>
      <c r="F103" s="58" t="s">
        <v>63</v>
      </c>
    </row>
    <row r="104" spans="1:6" x14ac:dyDescent="0.25">
      <c r="A104" s="75" t="s">
        <v>197</v>
      </c>
      <c r="B104" s="76" t="s">
        <v>2506</v>
      </c>
      <c r="C104" s="36">
        <v>0.33333333333333337</v>
      </c>
      <c r="D104" s="36">
        <v>0</v>
      </c>
      <c r="E104" s="58" t="s">
        <v>1131</v>
      </c>
      <c r="F104" s="58" t="s">
        <v>63</v>
      </c>
    </row>
    <row r="105" spans="1:6" x14ac:dyDescent="0.25">
      <c r="A105" s="75" t="s">
        <v>197</v>
      </c>
      <c r="B105" s="76" t="s">
        <v>2507</v>
      </c>
      <c r="C105" s="36">
        <v>0.33333333333333337</v>
      </c>
      <c r="D105" s="36">
        <v>0</v>
      </c>
      <c r="E105" s="58" t="s">
        <v>1131</v>
      </c>
      <c r="F105" s="58" t="s">
        <v>63</v>
      </c>
    </row>
    <row r="106" spans="1:6" x14ac:dyDescent="0.25">
      <c r="A106" s="75" t="s">
        <v>197</v>
      </c>
      <c r="B106" s="76" t="s">
        <v>2508</v>
      </c>
      <c r="C106" s="36">
        <v>0.25</v>
      </c>
      <c r="D106" s="36">
        <v>0</v>
      </c>
      <c r="E106" s="58" t="s">
        <v>309</v>
      </c>
      <c r="F106" s="58" t="s">
        <v>63</v>
      </c>
    </row>
    <row r="107" spans="1:6" x14ac:dyDescent="0.25">
      <c r="A107" s="75" t="s">
        <v>197</v>
      </c>
      <c r="B107" s="76" t="s">
        <v>2509</v>
      </c>
      <c r="C107" s="36">
        <v>0.25</v>
      </c>
      <c r="D107" s="36">
        <v>0</v>
      </c>
      <c r="E107" s="58" t="s">
        <v>309</v>
      </c>
      <c r="F107" s="58" t="s">
        <v>63</v>
      </c>
    </row>
    <row r="108" spans="1:6" x14ac:dyDescent="0.25">
      <c r="A108" s="75" t="s">
        <v>197</v>
      </c>
      <c r="B108" s="76" t="s">
        <v>2510</v>
      </c>
      <c r="C108" s="36">
        <v>0.25</v>
      </c>
      <c r="D108" s="36">
        <v>0</v>
      </c>
      <c r="E108" s="58" t="s">
        <v>310</v>
      </c>
      <c r="F108" s="58" t="s">
        <v>63</v>
      </c>
    </row>
    <row r="109" spans="1:6" x14ac:dyDescent="0.25">
      <c r="A109" s="75" t="s">
        <v>197</v>
      </c>
      <c r="B109" s="76" t="s">
        <v>2511</v>
      </c>
      <c r="C109" s="36">
        <v>0.25</v>
      </c>
      <c r="D109" s="36">
        <v>0</v>
      </c>
      <c r="E109" s="58" t="s">
        <v>1131</v>
      </c>
      <c r="F109" s="58" t="s">
        <v>63</v>
      </c>
    </row>
    <row r="110" spans="1:6" ht="38.25" x14ac:dyDescent="0.25">
      <c r="A110" s="75" t="s">
        <v>197</v>
      </c>
      <c r="B110" s="76" t="s">
        <v>1978</v>
      </c>
      <c r="C110" s="36">
        <v>0.25</v>
      </c>
      <c r="D110" s="36">
        <v>0</v>
      </c>
      <c r="E110" s="58" t="s">
        <v>1979</v>
      </c>
      <c r="F110" s="58" t="s">
        <v>110</v>
      </c>
    </row>
    <row r="111" spans="1:6" x14ac:dyDescent="0.25">
      <c r="A111" s="75" t="s">
        <v>197</v>
      </c>
      <c r="B111" s="76" t="s">
        <v>2512</v>
      </c>
      <c r="C111" s="36">
        <v>0.16666666666666669</v>
      </c>
      <c r="D111" s="36">
        <v>0</v>
      </c>
      <c r="E111" s="58" t="s">
        <v>310</v>
      </c>
      <c r="F111" s="58" t="s">
        <v>63</v>
      </c>
    </row>
    <row r="112" spans="1:6" x14ac:dyDescent="0.25">
      <c r="A112" s="75" t="s">
        <v>197</v>
      </c>
      <c r="B112" s="76" t="s">
        <v>2513</v>
      </c>
      <c r="C112" s="36">
        <v>0.16666666666666669</v>
      </c>
      <c r="D112" s="36">
        <v>0</v>
      </c>
      <c r="E112" s="58" t="s">
        <v>310</v>
      </c>
      <c r="F112" s="58" t="s">
        <v>63</v>
      </c>
    </row>
    <row r="113" spans="1:6" x14ac:dyDescent="0.25">
      <c r="A113" s="75" t="s">
        <v>197</v>
      </c>
      <c r="B113" s="76" t="s">
        <v>2514</v>
      </c>
      <c r="C113" s="36">
        <v>0.16666666666666669</v>
      </c>
      <c r="D113" s="36">
        <v>0</v>
      </c>
      <c r="E113" s="58" t="s">
        <v>309</v>
      </c>
      <c r="F113" s="58" t="s">
        <v>63</v>
      </c>
    </row>
    <row r="114" spans="1:6" x14ac:dyDescent="0.25">
      <c r="A114" s="75" t="s">
        <v>197</v>
      </c>
      <c r="B114" s="76" t="s">
        <v>2515</v>
      </c>
      <c r="C114" s="36">
        <v>0.16666666666666669</v>
      </c>
      <c r="D114" s="36">
        <v>0</v>
      </c>
      <c r="E114" s="58" t="s">
        <v>309</v>
      </c>
      <c r="F114" s="58" t="s">
        <v>63</v>
      </c>
    </row>
    <row r="115" spans="1:6" x14ac:dyDescent="0.25">
      <c r="A115" s="75" t="s">
        <v>197</v>
      </c>
      <c r="B115" s="76" t="s">
        <v>2516</v>
      </c>
      <c r="C115" s="36">
        <v>0.16666666666666669</v>
      </c>
      <c r="D115" s="36">
        <v>0</v>
      </c>
      <c r="E115" s="58" t="s">
        <v>1131</v>
      </c>
      <c r="F115" s="58" t="s">
        <v>63</v>
      </c>
    </row>
    <row r="116" spans="1:6" x14ac:dyDescent="0.25">
      <c r="A116" s="75" t="s">
        <v>197</v>
      </c>
      <c r="B116" s="76" t="s">
        <v>2517</v>
      </c>
      <c r="C116" s="36">
        <v>0.16666666666666669</v>
      </c>
      <c r="D116" s="36">
        <v>0</v>
      </c>
      <c r="E116" s="58" t="s">
        <v>1131</v>
      </c>
      <c r="F116" s="58" t="s">
        <v>63</v>
      </c>
    </row>
    <row r="117" spans="1:6" ht="25.5" x14ac:dyDescent="0.25">
      <c r="A117" s="75" t="s">
        <v>197</v>
      </c>
      <c r="B117" s="76" t="s">
        <v>2015</v>
      </c>
      <c r="C117" s="36">
        <v>0.16666666666666669</v>
      </c>
      <c r="D117" s="36">
        <v>0</v>
      </c>
      <c r="E117" s="58" t="s">
        <v>2016</v>
      </c>
      <c r="F117" s="58" t="s">
        <v>110</v>
      </c>
    </row>
    <row r="118" spans="1:6" x14ac:dyDescent="0.25">
      <c r="A118" s="75" t="s">
        <v>197</v>
      </c>
      <c r="B118" s="76" t="s">
        <v>2019</v>
      </c>
      <c r="C118" s="36">
        <v>0.16666666666666669</v>
      </c>
      <c r="D118" s="36">
        <v>0</v>
      </c>
      <c r="E118" s="58" t="s">
        <v>2020</v>
      </c>
      <c r="F118" s="58" t="s">
        <v>111</v>
      </c>
    </row>
    <row r="119" spans="1:6" x14ac:dyDescent="0.25">
      <c r="A119" s="75" t="s">
        <v>197</v>
      </c>
      <c r="B119" s="76" t="s">
        <v>2518</v>
      </c>
      <c r="C119" s="36">
        <v>8.3333333333333343E-2</v>
      </c>
      <c r="D119" s="36">
        <v>0</v>
      </c>
      <c r="E119" s="58" t="s">
        <v>309</v>
      </c>
      <c r="F119" s="58" t="s">
        <v>63</v>
      </c>
    </row>
    <row r="120" spans="1:6" x14ac:dyDescent="0.25">
      <c r="A120" s="75" t="s">
        <v>197</v>
      </c>
      <c r="B120" s="76" t="s">
        <v>2519</v>
      </c>
      <c r="C120" s="36">
        <v>8.3333333333333343E-2</v>
      </c>
      <c r="D120" s="36">
        <v>0</v>
      </c>
      <c r="E120" s="58" t="s">
        <v>2520</v>
      </c>
      <c r="F120" s="58" t="s">
        <v>63</v>
      </c>
    </row>
    <row r="121" spans="1:6" ht="25.5" x14ac:dyDescent="0.25">
      <c r="A121" s="75" t="s">
        <v>200</v>
      </c>
      <c r="B121" s="76" t="s">
        <v>1187</v>
      </c>
      <c r="C121" s="36">
        <v>190.41666666666666</v>
      </c>
      <c r="D121" s="36">
        <v>0</v>
      </c>
      <c r="E121" s="58" t="s">
        <v>1188</v>
      </c>
      <c r="F121" s="58" t="s">
        <v>110</v>
      </c>
    </row>
    <row r="122" spans="1:6" ht="25.5" x14ac:dyDescent="0.25">
      <c r="A122" s="75" t="s">
        <v>200</v>
      </c>
      <c r="B122" s="76" t="s">
        <v>7</v>
      </c>
      <c r="C122" s="36">
        <v>100.83333333333333</v>
      </c>
      <c r="D122" s="36">
        <v>82</v>
      </c>
      <c r="E122" s="58" t="s">
        <v>687</v>
      </c>
      <c r="F122" s="58" t="s">
        <v>111</v>
      </c>
    </row>
    <row r="123" spans="1:6" ht="25.5" x14ac:dyDescent="0.25">
      <c r="A123" s="75" t="s">
        <v>200</v>
      </c>
      <c r="B123" s="76" t="s">
        <v>1324</v>
      </c>
      <c r="C123" s="36">
        <v>26.5</v>
      </c>
      <c r="D123" s="36">
        <v>0</v>
      </c>
      <c r="E123" s="58" t="s">
        <v>1325</v>
      </c>
      <c r="F123" s="58" t="s">
        <v>110</v>
      </c>
    </row>
    <row r="124" spans="1:6" x14ac:dyDescent="0.25">
      <c r="A124" s="75" t="s">
        <v>200</v>
      </c>
      <c r="B124" s="76" t="s">
        <v>484</v>
      </c>
      <c r="C124" s="36">
        <v>24.416666666666664</v>
      </c>
      <c r="D124" s="36">
        <v>7</v>
      </c>
      <c r="E124" s="58" t="s">
        <v>485</v>
      </c>
      <c r="F124" s="58" t="s">
        <v>111</v>
      </c>
    </row>
    <row r="125" spans="1:6" ht="25.5" x14ac:dyDescent="0.25">
      <c r="A125" s="75" t="s">
        <v>200</v>
      </c>
      <c r="B125" s="76" t="s">
        <v>1632</v>
      </c>
      <c r="C125" s="36">
        <v>2.8333333333333335</v>
      </c>
      <c r="D125" s="36">
        <v>0</v>
      </c>
      <c r="E125" s="58" t="s">
        <v>1633</v>
      </c>
      <c r="F125" s="58" t="s">
        <v>110</v>
      </c>
    </row>
    <row r="126" spans="1:6" ht="25.5" x14ac:dyDescent="0.25">
      <c r="A126" s="75" t="s">
        <v>200</v>
      </c>
      <c r="B126" s="76" t="s">
        <v>1640</v>
      </c>
      <c r="C126" s="36">
        <v>2.75</v>
      </c>
      <c r="D126" s="36">
        <v>0</v>
      </c>
      <c r="E126" s="58" t="s">
        <v>1641</v>
      </c>
      <c r="F126" s="58" t="s">
        <v>110</v>
      </c>
    </row>
    <row r="127" spans="1:6" ht="25.5" x14ac:dyDescent="0.25">
      <c r="A127" s="75" t="s">
        <v>200</v>
      </c>
      <c r="B127" s="76" t="s">
        <v>1600</v>
      </c>
      <c r="C127" s="36">
        <v>2.5833333333333335</v>
      </c>
      <c r="D127" s="36">
        <v>0</v>
      </c>
      <c r="E127" s="58" t="s">
        <v>1601</v>
      </c>
      <c r="F127" s="58" t="s">
        <v>110</v>
      </c>
    </row>
    <row r="128" spans="1:6" x14ac:dyDescent="0.25">
      <c r="A128" s="75" t="s">
        <v>200</v>
      </c>
      <c r="B128" s="76" t="s">
        <v>2248</v>
      </c>
      <c r="C128" s="36">
        <v>2.0833333333333335</v>
      </c>
      <c r="D128" s="36">
        <v>0</v>
      </c>
      <c r="E128" s="58" t="s">
        <v>2249</v>
      </c>
      <c r="F128" s="58" t="s">
        <v>110</v>
      </c>
    </row>
    <row r="129" spans="1:6" x14ac:dyDescent="0.25">
      <c r="A129" s="75" t="s">
        <v>200</v>
      </c>
      <c r="B129" s="76" t="s">
        <v>1699</v>
      </c>
      <c r="C129" s="36">
        <v>2.0833333333333335</v>
      </c>
      <c r="D129" s="36">
        <v>0</v>
      </c>
      <c r="E129" s="58" t="s">
        <v>1700</v>
      </c>
      <c r="F129" s="58" t="s">
        <v>110</v>
      </c>
    </row>
    <row r="130" spans="1:6" ht="38.25" x14ac:dyDescent="0.25">
      <c r="A130" s="75" t="s">
        <v>200</v>
      </c>
      <c r="B130" s="76" t="s">
        <v>788</v>
      </c>
      <c r="C130" s="36">
        <v>1.9166666666666667</v>
      </c>
      <c r="D130" s="36">
        <v>2.25</v>
      </c>
      <c r="E130" s="58" t="s">
        <v>789</v>
      </c>
      <c r="F130" s="58" t="s">
        <v>110</v>
      </c>
    </row>
    <row r="131" spans="1:6" x14ac:dyDescent="0.25">
      <c r="A131" s="75" t="s">
        <v>200</v>
      </c>
      <c r="B131" s="76" t="s">
        <v>1103</v>
      </c>
      <c r="C131" s="36">
        <v>1.5</v>
      </c>
      <c r="D131" s="36">
        <v>0</v>
      </c>
      <c r="E131" s="58" t="s">
        <v>1104</v>
      </c>
      <c r="F131" s="58" t="s">
        <v>110</v>
      </c>
    </row>
    <row r="132" spans="1:6" ht="25.5" x14ac:dyDescent="0.25">
      <c r="A132" s="75" t="s">
        <v>200</v>
      </c>
      <c r="B132" s="76" t="s">
        <v>306</v>
      </c>
      <c r="C132" s="36">
        <v>1.4166666666666667</v>
      </c>
      <c r="D132" s="36">
        <v>15.75</v>
      </c>
      <c r="E132" s="58" t="s">
        <v>229</v>
      </c>
      <c r="F132" s="58" t="s">
        <v>111</v>
      </c>
    </row>
    <row r="133" spans="1:6" ht="25.5" x14ac:dyDescent="0.25">
      <c r="A133" s="75" t="s">
        <v>200</v>
      </c>
      <c r="B133" s="76" t="s">
        <v>2521</v>
      </c>
      <c r="C133" s="36">
        <v>0.91666666666666663</v>
      </c>
      <c r="D133" s="36">
        <v>0</v>
      </c>
      <c r="E133" s="58" t="s">
        <v>2522</v>
      </c>
      <c r="F133" s="58" t="s">
        <v>63</v>
      </c>
    </row>
    <row r="134" spans="1:6" ht="25.5" x14ac:dyDescent="0.25">
      <c r="A134" s="75" t="s">
        <v>200</v>
      </c>
      <c r="B134" s="76" t="s">
        <v>2523</v>
      </c>
      <c r="C134" s="36">
        <v>0.83333333333333337</v>
      </c>
      <c r="D134" s="36">
        <v>0</v>
      </c>
      <c r="E134" s="58" t="s">
        <v>2524</v>
      </c>
      <c r="F134" s="58" t="s">
        <v>63</v>
      </c>
    </row>
    <row r="135" spans="1:6" ht="25.5" x14ac:dyDescent="0.25">
      <c r="A135" s="75" t="s">
        <v>200</v>
      </c>
      <c r="B135" s="76" t="s">
        <v>1908</v>
      </c>
      <c r="C135" s="36">
        <v>0.5</v>
      </c>
      <c r="D135" s="36">
        <v>0</v>
      </c>
      <c r="E135" s="58" t="s">
        <v>1909</v>
      </c>
      <c r="F135" s="58" t="s">
        <v>110</v>
      </c>
    </row>
    <row r="136" spans="1:6" ht="38.25" x14ac:dyDescent="0.25">
      <c r="A136" s="75" t="s">
        <v>200</v>
      </c>
      <c r="B136" s="76" t="s">
        <v>796</v>
      </c>
      <c r="C136" s="36">
        <v>0.5</v>
      </c>
      <c r="D136" s="36">
        <v>1.8333333333333333</v>
      </c>
      <c r="E136" s="58" t="s">
        <v>797</v>
      </c>
      <c r="F136" s="58" t="s">
        <v>110</v>
      </c>
    </row>
    <row r="137" spans="1:6" ht="25.5" x14ac:dyDescent="0.25">
      <c r="A137" s="75" t="s">
        <v>200</v>
      </c>
      <c r="B137" s="76" t="s">
        <v>2525</v>
      </c>
      <c r="C137" s="36">
        <v>0.41666666666666669</v>
      </c>
      <c r="D137" s="36">
        <v>0</v>
      </c>
      <c r="E137" s="58" t="s">
        <v>2526</v>
      </c>
      <c r="F137" s="58" t="s">
        <v>63</v>
      </c>
    </row>
    <row r="138" spans="1:6" x14ac:dyDescent="0.25">
      <c r="A138" s="75" t="s">
        <v>200</v>
      </c>
      <c r="B138" s="76" t="s">
        <v>2527</v>
      </c>
      <c r="C138" s="36">
        <v>0.41666666666666669</v>
      </c>
      <c r="D138" s="36">
        <v>0</v>
      </c>
      <c r="E138" s="58" t="s">
        <v>2528</v>
      </c>
      <c r="F138" s="58" t="s">
        <v>63</v>
      </c>
    </row>
    <row r="139" spans="1:6" ht="25.5" x14ac:dyDescent="0.25">
      <c r="A139" s="75" t="s">
        <v>200</v>
      </c>
      <c r="B139" s="76" t="s">
        <v>851</v>
      </c>
      <c r="C139" s="36">
        <v>0.33333333333333337</v>
      </c>
      <c r="D139" s="36">
        <v>0.25</v>
      </c>
      <c r="E139" s="58" t="s">
        <v>852</v>
      </c>
      <c r="F139" s="58" t="s">
        <v>110</v>
      </c>
    </row>
    <row r="140" spans="1:6" ht="25.5" x14ac:dyDescent="0.25">
      <c r="A140" s="75" t="s">
        <v>200</v>
      </c>
      <c r="B140" s="76" t="s">
        <v>1951</v>
      </c>
      <c r="C140" s="36">
        <v>0.33333333333333337</v>
      </c>
      <c r="D140" s="36">
        <v>0</v>
      </c>
      <c r="E140" s="58" t="s">
        <v>1952</v>
      </c>
      <c r="F140" s="58" t="s">
        <v>110</v>
      </c>
    </row>
    <row r="141" spans="1:6" ht="25.5" x14ac:dyDescent="0.25">
      <c r="A141" s="75" t="s">
        <v>200</v>
      </c>
      <c r="B141" s="76" t="s">
        <v>2529</v>
      </c>
      <c r="C141" s="36">
        <v>0.25</v>
      </c>
      <c r="D141" s="36">
        <v>0</v>
      </c>
      <c r="E141" s="58" t="s">
        <v>2530</v>
      </c>
      <c r="F141" s="58" t="s">
        <v>63</v>
      </c>
    </row>
    <row r="142" spans="1:6" ht="38.25" x14ac:dyDescent="0.25">
      <c r="A142" s="75" t="s">
        <v>200</v>
      </c>
      <c r="B142" s="76" t="s">
        <v>1949</v>
      </c>
      <c r="C142" s="36">
        <v>0.25</v>
      </c>
      <c r="D142" s="36">
        <v>0</v>
      </c>
      <c r="E142" s="58" t="s">
        <v>1950</v>
      </c>
      <c r="F142" s="58" t="s">
        <v>110</v>
      </c>
    </row>
    <row r="143" spans="1:6" x14ac:dyDescent="0.25">
      <c r="A143" s="75" t="s">
        <v>200</v>
      </c>
      <c r="B143" s="76" t="s">
        <v>2531</v>
      </c>
      <c r="C143" s="36">
        <v>0.16666666666666669</v>
      </c>
      <c r="D143" s="36">
        <v>0</v>
      </c>
      <c r="E143" s="58" t="s">
        <v>2532</v>
      </c>
      <c r="F143" s="58" t="s">
        <v>63</v>
      </c>
    </row>
    <row r="144" spans="1:6" x14ac:dyDescent="0.25">
      <c r="A144" s="75" t="s">
        <v>200</v>
      </c>
      <c r="B144" s="76" t="s">
        <v>2067</v>
      </c>
      <c r="C144" s="36">
        <v>8.3333333333333343E-2</v>
      </c>
      <c r="D144" s="36">
        <v>0</v>
      </c>
      <c r="E144" s="58" t="s">
        <v>2068</v>
      </c>
      <c r="F144" s="58" t="s">
        <v>111</v>
      </c>
    </row>
    <row r="145" spans="1:6" ht="25.5" x14ac:dyDescent="0.25">
      <c r="A145" s="75" t="s">
        <v>201</v>
      </c>
      <c r="B145" s="76" t="s">
        <v>1157</v>
      </c>
      <c r="C145" s="36">
        <v>770.75</v>
      </c>
      <c r="D145" s="36">
        <v>0</v>
      </c>
      <c r="E145" s="58" t="s">
        <v>1158</v>
      </c>
      <c r="F145" s="58" t="s">
        <v>111</v>
      </c>
    </row>
    <row r="146" spans="1:6" ht="25.5" x14ac:dyDescent="0.25">
      <c r="A146" s="75" t="s">
        <v>201</v>
      </c>
      <c r="B146" s="76" t="s">
        <v>433</v>
      </c>
      <c r="C146" s="36">
        <v>226.33333333333331</v>
      </c>
      <c r="D146" s="36">
        <v>142.25</v>
      </c>
      <c r="E146" s="58" t="s">
        <v>434</v>
      </c>
      <c r="F146" s="58" t="s">
        <v>111</v>
      </c>
    </row>
    <row r="147" spans="1:6" x14ac:dyDescent="0.25">
      <c r="A147" s="75" t="s">
        <v>201</v>
      </c>
      <c r="B147" s="76" t="s">
        <v>1029</v>
      </c>
      <c r="C147" s="36">
        <v>107.83333333333333</v>
      </c>
      <c r="D147" s="36">
        <v>46.25</v>
      </c>
      <c r="E147" s="58" t="s">
        <v>1030</v>
      </c>
      <c r="F147" s="58" t="s">
        <v>110</v>
      </c>
    </row>
    <row r="148" spans="1:6" ht="25.5" x14ac:dyDescent="0.25">
      <c r="A148" s="75" t="s">
        <v>201</v>
      </c>
      <c r="B148" s="76" t="s">
        <v>688</v>
      </c>
      <c r="C148" s="36">
        <v>63.166666666666664</v>
      </c>
      <c r="D148" s="36">
        <v>78.416666666666657</v>
      </c>
      <c r="E148" s="58" t="s">
        <v>689</v>
      </c>
      <c r="F148" s="58" t="s">
        <v>111</v>
      </c>
    </row>
    <row r="149" spans="1:6" ht="25.5" x14ac:dyDescent="0.25">
      <c r="A149" s="75" t="s">
        <v>201</v>
      </c>
      <c r="B149" s="76" t="s">
        <v>806</v>
      </c>
      <c r="C149" s="36">
        <v>34</v>
      </c>
      <c r="D149" s="36">
        <v>1.4166666666666667</v>
      </c>
      <c r="E149" s="58" t="s">
        <v>807</v>
      </c>
      <c r="F149" s="58" t="s">
        <v>110</v>
      </c>
    </row>
    <row r="150" spans="1:6" x14ac:dyDescent="0.25">
      <c r="A150" s="75" t="s">
        <v>201</v>
      </c>
      <c r="B150" s="76" t="s">
        <v>1035</v>
      </c>
      <c r="C150" s="36">
        <v>32.25</v>
      </c>
      <c r="D150" s="36">
        <v>36.666666666666664</v>
      </c>
      <c r="E150" s="58" t="s">
        <v>1036</v>
      </c>
      <c r="F150" s="58" t="s">
        <v>110</v>
      </c>
    </row>
    <row r="151" spans="1:6" x14ac:dyDescent="0.25">
      <c r="A151" s="75" t="s">
        <v>201</v>
      </c>
      <c r="B151" s="76" t="s">
        <v>726</v>
      </c>
      <c r="C151" s="36">
        <v>25.666666666666668</v>
      </c>
      <c r="D151" s="36">
        <v>17.416666666666668</v>
      </c>
      <c r="E151" s="58" t="s">
        <v>727</v>
      </c>
      <c r="F151" s="58" t="s">
        <v>110</v>
      </c>
    </row>
    <row r="152" spans="1:6" x14ac:dyDescent="0.25">
      <c r="A152" s="75" t="s">
        <v>201</v>
      </c>
      <c r="B152" s="76" t="s">
        <v>161</v>
      </c>
      <c r="C152" s="36">
        <v>11.833333333333332</v>
      </c>
      <c r="D152" s="36">
        <v>52.583333333333336</v>
      </c>
      <c r="E152" s="58" t="s">
        <v>1028</v>
      </c>
      <c r="F152" s="58" t="s">
        <v>110</v>
      </c>
    </row>
    <row r="153" spans="1:6" x14ac:dyDescent="0.25">
      <c r="A153" s="75" t="s">
        <v>201</v>
      </c>
      <c r="B153" s="76" t="s">
        <v>1461</v>
      </c>
      <c r="C153" s="36">
        <v>9.25</v>
      </c>
      <c r="D153" s="36">
        <v>0</v>
      </c>
      <c r="E153" s="58" t="s">
        <v>1462</v>
      </c>
      <c r="F153" s="58" t="s">
        <v>111</v>
      </c>
    </row>
    <row r="154" spans="1:6" x14ac:dyDescent="0.25">
      <c r="A154" s="75" t="s">
        <v>201</v>
      </c>
      <c r="B154" s="76" t="s">
        <v>165</v>
      </c>
      <c r="C154" s="36">
        <v>8.25</v>
      </c>
      <c r="D154" s="36">
        <v>31</v>
      </c>
      <c r="E154" s="58" t="s">
        <v>1037</v>
      </c>
      <c r="F154" s="58" t="s">
        <v>110</v>
      </c>
    </row>
    <row r="155" spans="1:6" x14ac:dyDescent="0.25">
      <c r="A155" s="75" t="s">
        <v>201</v>
      </c>
      <c r="B155" s="76" t="s">
        <v>737</v>
      </c>
      <c r="C155" s="36">
        <v>5.666666666666667</v>
      </c>
      <c r="D155" s="36">
        <v>14.583333333333334</v>
      </c>
      <c r="E155" s="58" t="s">
        <v>738</v>
      </c>
      <c r="F155" s="58" t="s">
        <v>110</v>
      </c>
    </row>
    <row r="156" spans="1:6" ht="25.5" x14ac:dyDescent="0.25">
      <c r="A156" s="75" t="s">
        <v>201</v>
      </c>
      <c r="B156" s="76" t="s">
        <v>1569</v>
      </c>
      <c r="C156" s="36">
        <v>4.166666666666667</v>
      </c>
      <c r="D156" s="36">
        <v>0</v>
      </c>
      <c r="E156" s="58" t="s">
        <v>1570</v>
      </c>
      <c r="F156" s="58" t="s">
        <v>111</v>
      </c>
    </row>
    <row r="157" spans="1:6" x14ac:dyDescent="0.25">
      <c r="A157" s="75" t="s">
        <v>201</v>
      </c>
      <c r="B157" s="76" t="s">
        <v>1513</v>
      </c>
      <c r="C157" s="36">
        <v>4</v>
      </c>
      <c r="D157" s="36">
        <v>0</v>
      </c>
      <c r="E157" s="58" t="s">
        <v>1514</v>
      </c>
      <c r="F157" s="58" t="s">
        <v>110</v>
      </c>
    </row>
    <row r="158" spans="1:6" x14ac:dyDescent="0.25">
      <c r="A158" s="75" t="s">
        <v>201</v>
      </c>
      <c r="B158" s="76" t="s">
        <v>1590</v>
      </c>
      <c r="C158" s="36">
        <v>3.6666666666666665</v>
      </c>
      <c r="D158" s="36">
        <v>0</v>
      </c>
      <c r="E158" s="58" t="s">
        <v>1591</v>
      </c>
      <c r="F158" s="58" t="s">
        <v>111</v>
      </c>
    </row>
    <row r="159" spans="1:6" ht="25.5" x14ac:dyDescent="0.25">
      <c r="A159" s="75" t="s">
        <v>201</v>
      </c>
      <c r="B159" s="76" t="s">
        <v>1579</v>
      </c>
      <c r="C159" s="36">
        <v>3.166666666666667</v>
      </c>
      <c r="D159" s="36">
        <v>0</v>
      </c>
      <c r="E159" s="58" t="s">
        <v>1580</v>
      </c>
      <c r="F159" s="58" t="s">
        <v>110</v>
      </c>
    </row>
    <row r="160" spans="1:6" x14ac:dyDescent="0.25">
      <c r="A160" s="75" t="s">
        <v>201</v>
      </c>
      <c r="B160" s="76" t="s">
        <v>1040</v>
      </c>
      <c r="C160" s="36">
        <v>2.3333333333333335</v>
      </c>
      <c r="D160" s="36">
        <v>17.75</v>
      </c>
      <c r="E160" s="58" t="s">
        <v>1041</v>
      </c>
      <c r="F160" s="58" t="s">
        <v>110</v>
      </c>
    </row>
    <row r="161" spans="1:6" x14ac:dyDescent="0.25">
      <c r="A161" s="75" t="s">
        <v>201</v>
      </c>
      <c r="B161" s="76" t="s">
        <v>82</v>
      </c>
      <c r="C161" s="36">
        <v>2.1666666666666665</v>
      </c>
      <c r="D161" s="36">
        <v>4.166666666666667</v>
      </c>
      <c r="E161" s="58" t="s">
        <v>3245</v>
      </c>
      <c r="F161" s="58" t="s">
        <v>63</v>
      </c>
    </row>
    <row r="162" spans="1:6" x14ac:dyDescent="0.25">
      <c r="A162" s="75" t="s">
        <v>201</v>
      </c>
      <c r="B162" s="76" t="s">
        <v>285</v>
      </c>
      <c r="C162" s="36">
        <v>1.8333333333333333</v>
      </c>
      <c r="D162" s="36">
        <v>0.25</v>
      </c>
      <c r="E162" s="58" t="s">
        <v>286</v>
      </c>
      <c r="F162" s="58" t="s">
        <v>111</v>
      </c>
    </row>
    <row r="163" spans="1:6" ht="25.5" x14ac:dyDescent="0.25">
      <c r="A163" s="75" t="s">
        <v>201</v>
      </c>
      <c r="B163" s="76" t="s">
        <v>1725</v>
      </c>
      <c r="C163" s="36">
        <v>1.8333333333333333</v>
      </c>
      <c r="D163" s="36">
        <v>0</v>
      </c>
      <c r="E163" s="58" t="s">
        <v>1726</v>
      </c>
      <c r="F163" s="58" t="s">
        <v>110</v>
      </c>
    </row>
    <row r="164" spans="1:6" ht="25.5" x14ac:dyDescent="0.25">
      <c r="A164" s="75" t="s">
        <v>201</v>
      </c>
      <c r="B164" s="76" t="s">
        <v>1737</v>
      </c>
      <c r="C164" s="36">
        <v>1.6666666666666667</v>
      </c>
      <c r="D164" s="36">
        <v>0</v>
      </c>
      <c r="E164" s="58" t="s">
        <v>1738</v>
      </c>
      <c r="F164" s="58" t="s">
        <v>110</v>
      </c>
    </row>
    <row r="165" spans="1:6" ht="25.5" x14ac:dyDescent="0.25">
      <c r="A165" s="75" t="s">
        <v>201</v>
      </c>
      <c r="B165" s="76" t="s">
        <v>1741</v>
      </c>
      <c r="C165" s="36">
        <v>1.5833333333333335</v>
      </c>
      <c r="D165" s="36">
        <v>0</v>
      </c>
      <c r="E165" s="58" t="s">
        <v>1742</v>
      </c>
      <c r="F165" s="58" t="s">
        <v>110</v>
      </c>
    </row>
    <row r="166" spans="1:6" x14ac:dyDescent="0.25">
      <c r="A166" s="75" t="s">
        <v>201</v>
      </c>
      <c r="B166" s="76" t="s">
        <v>1048</v>
      </c>
      <c r="C166" s="36">
        <v>1.25</v>
      </c>
      <c r="D166" s="36">
        <v>9.25</v>
      </c>
      <c r="E166" s="58" t="s">
        <v>1049</v>
      </c>
      <c r="F166" s="58" t="s">
        <v>110</v>
      </c>
    </row>
    <row r="167" spans="1:6" ht="25.5" x14ac:dyDescent="0.25">
      <c r="A167" s="75" t="s">
        <v>201</v>
      </c>
      <c r="B167" s="76" t="s">
        <v>1791</v>
      </c>
      <c r="C167" s="36">
        <v>1.0833333333333333</v>
      </c>
      <c r="D167" s="36">
        <v>0</v>
      </c>
      <c r="E167" s="58" t="s">
        <v>1792</v>
      </c>
      <c r="F167" s="58" t="s">
        <v>110</v>
      </c>
    </row>
    <row r="168" spans="1:6" x14ac:dyDescent="0.25">
      <c r="A168" s="75" t="s">
        <v>201</v>
      </c>
      <c r="B168" s="76" t="s">
        <v>1813</v>
      </c>
      <c r="C168" s="36">
        <v>1</v>
      </c>
      <c r="D168" s="36">
        <v>0</v>
      </c>
      <c r="E168" s="58" t="s">
        <v>1814</v>
      </c>
      <c r="F168" s="58" t="s">
        <v>110</v>
      </c>
    </row>
    <row r="169" spans="1:6" x14ac:dyDescent="0.25">
      <c r="A169" s="75" t="s">
        <v>201</v>
      </c>
      <c r="B169" s="76" t="s">
        <v>1815</v>
      </c>
      <c r="C169" s="36">
        <v>1</v>
      </c>
      <c r="D169" s="36">
        <v>0</v>
      </c>
      <c r="E169" s="58" t="s">
        <v>1816</v>
      </c>
      <c r="F169" s="58" t="s">
        <v>110</v>
      </c>
    </row>
    <row r="170" spans="1:6" x14ac:dyDescent="0.25">
      <c r="A170" s="75" t="s">
        <v>201</v>
      </c>
      <c r="B170" s="76" t="s">
        <v>2533</v>
      </c>
      <c r="C170" s="36">
        <v>0.16666666666666669</v>
      </c>
      <c r="D170" s="36">
        <v>0</v>
      </c>
      <c r="E170" s="58" t="s">
        <v>2534</v>
      </c>
      <c r="F170" s="58" t="s">
        <v>63</v>
      </c>
    </row>
    <row r="171" spans="1:6" ht="25.5" x14ac:dyDescent="0.25">
      <c r="A171" s="75" t="s">
        <v>201</v>
      </c>
      <c r="B171" s="76" t="s">
        <v>2015</v>
      </c>
      <c r="C171" s="36">
        <v>0.16666666666666669</v>
      </c>
      <c r="D171" s="36">
        <v>0</v>
      </c>
      <c r="E171" s="58" t="s">
        <v>2016</v>
      </c>
      <c r="F171" s="58" t="s">
        <v>110</v>
      </c>
    </row>
    <row r="172" spans="1:6" x14ac:dyDescent="0.25">
      <c r="A172" s="75" t="s">
        <v>201</v>
      </c>
      <c r="B172" s="76" t="s">
        <v>2019</v>
      </c>
      <c r="C172" s="36">
        <v>0.16666666666666669</v>
      </c>
      <c r="D172" s="36">
        <v>0</v>
      </c>
      <c r="E172" s="58" t="s">
        <v>2020</v>
      </c>
      <c r="F172" s="58" t="s">
        <v>111</v>
      </c>
    </row>
    <row r="173" spans="1:6" x14ac:dyDescent="0.25">
      <c r="A173" s="75" t="s">
        <v>201</v>
      </c>
      <c r="B173" s="76" t="s">
        <v>2535</v>
      </c>
      <c r="C173" s="36">
        <v>8.3333333333333343E-2</v>
      </c>
      <c r="D173" s="36">
        <v>0</v>
      </c>
      <c r="E173" s="58" t="s">
        <v>2536</v>
      </c>
      <c r="F173" s="58" t="s">
        <v>63</v>
      </c>
    </row>
    <row r="174" spans="1:6" x14ac:dyDescent="0.25">
      <c r="A174" s="75" t="s">
        <v>201</v>
      </c>
      <c r="B174" s="76" t="s">
        <v>2537</v>
      </c>
      <c r="C174" s="36">
        <v>8.3333333333333343E-2</v>
      </c>
      <c r="D174" s="36">
        <v>0</v>
      </c>
      <c r="E174" s="58" t="s">
        <v>2538</v>
      </c>
      <c r="F174" s="58" t="s">
        <v>63</v>
      </c>
    </row>
    <row r="175" spans="1:6" x14ac:dyDescent="0.25">
      <c r="A175" s="75" t="s">
        <v>201</v>
      </c>
      <c r="B175" s="76" t="s">
        <v>2539</v>
      </c>
      <c r="C175" s="36">
        <v>8.3333333333333343E-2</v>
      </c>
      <c r="D175" s="36">
        <v>0</v>
      </c>
      <c r="E175" s="58" t="s">
        <v>2540</v>
      </c>
      <c r="F175" s="58" t="s">
        <v>63</v>
      </c>
    </row>
    <row r="176" spans="1:6" x14ac:dyDescent="0.25">
      <c r="A176" s="75" t="s">
        <v>201</v>
      </c>
      <c r="B176" s="76" t="s">
        <v>2519</v>
      </c>
      <c r="C176" s="36">
        <v>8.3333333333333343E-2</v>
      </c>
      <c r="D176" s="36">
        <v>0</v>
      </c>
      <c r="E176" s="58" t="s">
        <v>2520</v>
      </c>
      <c r="F176" s="58" t="s">
        <v>63</v>
      </c>
    </row>
    <row r="177" spans="1:6" x14ac:dyDescent="0.25">
      <c r="A177" s="75" t="s">
        <v>201</v>
      </c>
      <c r="B177" s="76" t="s">
        <v>2541</v>
      </c>
      <c r="C177" s="36">
        <v>8.3333333333333343E-2</v>
      </c>
      <c r="D177" s="36">
        <v>0</v>
      </c>
      <c r="E177" s="58" t="s">
        <v>2542</v>
      </c>
      <c r="F177" s="58" t="s">
        <v>63</v>
      </c>
    </row>
    <row r="178" spans="1:6" x14ac:dyDescent="0.25">
      <c r="A178" s="75" t="s">
        <v>202</v>
      </c>
      <c r="B178" s="76" t="s">
        <v>119</v>
      </c>
      <c r="C178" s="36">
        <v>1021.25</v>
      </c>
      <c r="D178" s="36">
        <v>998.16666666666652</v>
      </c>
      <c r="E178" s="58" t="s">
        <v>998</v>
      </c>
      <c r="F178" s="58" t="s">
        <v>111</v>
      </c>
    </row>
    <row r="179" spans="1:6" x14ac:dyDescent="0.25">
      <c r="A179" s="75" t="s">
        <v>202</v>
      </c>
      <c r="B179" s="76" t="s">
        <v>117</v>
      </c>
      <c r="C179" s="36">
        <v>526.83333333333326</v>
      </c>
      <c r="D179" s="36">
        <v>496.33333333333326</v>
      </c>
      <c r="E179" s="58" t="s">
        <v>997</v>
      </c>
      <c r="F179" s="58" t="s">
        <v>111</v>
      </c>
    </row>
    <row r="180" spans="1:6" x14ac:dyDescent="0.25">
      <c r="A180" s="75" t="s">
        <v>202</v>
      </c>
      <c r="B180" s="76" t="s">
        <v>120</v>
      </c>
      <c r="C180" s="36">
        <v>468.25</v>
      </c>
      <c r="D180" s="36">
        <v>552</v>
      </c>
      <c r="E180" s="58" t="s">
        <v>1007</v>
      </c>
      <c r="F180" s="58" t="s">
        <v>111</v>
      </c>
    </row>
    <row r="181" spans="1:6" ht="25.5" x14ac:dyDescent="0.25">
      <c r="A181" s="75" t="s">
        <v>202</v>
      </c>
      <c r="B181" s="76" t="s">
        <v>188</v>
      </c>
      <c r="C181" s="36">
        <v>67.25</v>
      </c>
      <c r="D181" s="36">
        <v>133.33333333333334</v>
      </c>
      <c r="E181" s="58" t="s">
        <v>301</v>
      </c>
      <c r="F181" s="58" t="s">
        <v>111</v>
      </c>
    </row>
    <row r="182" spans="1:6" ht="25.5" x14ac:dyDescent="0.25">
      <c r="A182" s="75" t="s">
        <v>202</v>
      </c>
      <c r="B182" s="76" t="s">
        <v>390</v>
      </c>
      <c r="C182" s="36">
        <v>53</v>
      </c>
      <c r="D182" s="36">
        <v>225.16666666666669</v>
      </c>
      <c r="E182" s="58" t="s">
        <v>391</v>
      </c>
      <c r="F182" s="58" t="s">
        <v>111</v>
      </c>
    </row>
    <row r="183" spans="1:6" ht="38.25" x14ac:dyDescent="0.25">
      <c r="A183" s="75" t="s">
        <v>202</v>
      </c>
      <c r="B183" s="76" t="s">
        <v>10</v>
      </c>
      <c r="C183" s="36">
        <v>45.916666666666664</v>
      </c>
      <c r="D183" s="36">
        <v>187.83333333333331</v>
      </c>
      <c r="E183" s="58" t="s">
        <v>672</v>
      </c>
      <c r="F183" s="58" t="s">
        <v>111</v>
      </c>
    </row>
    <row r="184" spans="1:6" x14ac:dyDescent="0.25">
      <c r="A184" s="75" t="s">
        <v>202</v>
      </c>
      <c r="B184" s="76" t="s">
        <v>2170</v>
      </c>
      <c r="C184" s="36">
        <v>24.75</v>
      </c>
      <c r="D184" s="36">
        <v>0</v>
      </c>
      <c r="E184" s="58" t="s">
        <v>2171</v>
      </c>
      <c r="F184" s="58" t="s">
        <v>111</v>
      </c>
    </row>
    <row r="185" spans="1:6" x14ac:dyDescent="0.25">
      <c r="A185" s="75" t="s">
        <v>202</v>
      </c>
      <c r="B185" s="76" t="s">
        <v>2168</v>
      </c>
      <c r="C185" s="36">
        <v>20.583333333333332</v>
      </c>
      <c r="D185" s="36">
        <v>0</v>
      </c>
      <c r="E185" s="58" t="s">
        <v>2169</v>
      </c>
      <c r="F185" s="58" t="s">
        <v>111</v>
      </c>
    </row>
    <row r="186" spans="1:6" x14ac:dyDescent="0.25">
      <c r="A186" s="75" t="s">
        <v>202</v>
      </c>
      <c r="B186" s="76" t="s">
        <v>1337</v>
      </c>
      <c r="C186" s="36">
        <v>19.916666666666664</v>
      </c>
      <c r="D186" s="36">
        <v>0</v>
      </c>
      <c r="E186" s="58" t="s">
        <v>1338</v>
      </c>
      <c r="F186" s="58" t="s">
        <v>110</v>
      </c>
    </row>
    <row r="187" spans="1:6" ht="38.25" x14ac:dyDescent="0.25">
      <c r="A187" s="75" t="s">
        <v>202</v>
      </c>
      <c r="B187" s="76" t="s">
        <v>241</v>
      </c>
      <c r="C187" s="36">
        <v>18.583333333333332</v>
      </c>
      <c r="D187" s="36">
        <v>54.083333333333336</v>
      </c>
      <c r="E187" s="58" t="s">
        <v>242</v>
      </c>
      <c r="F187" s="58" t="s">
        <v>111</v>
      </c>
    </row>
    <row r="188" spans="1:6" x14ac:dyDescent="0.25">
      <c r="A188" s="75" t="s">
        <v>202</v>
      </c>
      <c r="B188" s="76" t="s">
        <v>121</v>
      </c>
      <c r="C188" s="36">
        <v>17.916666666666668</v>
      </c>
      <c r="D188" s="36">
        <v>85.916666666666657</v>
      </c>
      <c r="E188" s="58" t="s">
        <v>1022</v>
      </c>
      <c r="F188" s="58" t="s">
        <v>111</v>
      </c>
    </row>
    <row r="189" spans="1:6" x14ac:dyDescent="0.25">
      <c r="A189" s="75" t="s">
        <v>202</v>
      </c>
      <c r="B189" s="76" t="s">
        <v>2166</v>
      </c>
      <c r="C189" s="36">
        <v>11.666666666666666</v>
      </c>
      <c r="D189" s="36">
        <v>0</v>
      </c>
      <c r="E189" s="58" t="s">
        <v>2167</v>
      </c>
      <c r="F189" s="58" t="s">
        <v>63</v>
      </c>
    </row>
    <row r="190" spans="1:6" x14ac:dyDescent="0.25">
      <c r="A190" s="75" t="s">
        <v>202</v>
      </c>
      <c r="B190" s="76" t="s">
        <v>37</v>
      </c>
      <c r="C190" s="36">
        <v>9.3333333333333321</v>
      </c>
      <c r="D190" s="36">
        <v>7.166666666666667</v>
      </c>
      <c r="E190" s="58" t="s">
        <v>762</v>
      </c>
      <c r="F190" s="58" t="s">
        <v>111</v>
      </c>
    </row>
    <row r="191" spans="1:6" x14ac:dyDescent="0.25">
      <c r="A191" s="75" t="s">
        <v>202</v>
      </c>
      <c r="B191" s="76" t="s">
        <v>2178</v>
      </c>
      <c r="C191" s="36">
        <v>7.166666666666667</v>
      </c>
      <c r="D191" s="36">
        <v>0</v>
      </c>
      <c r="E191" s="58" t="s">
        <v>2179</v>
      </c>
      <c r="F191" s="58" t="s">
        <v>111</v>
      </c>
    </row>
    <row r="192" spans="1:6" x14ac:dyDescent="0.25">
      <c r="A192" s="75" t="s">
        <v>202</v>
      </c>
      <c r="B192" s="76" t="s">
        <v>2166</v>
      </c>
      <c r="C192" s="36">
        <v>6.5</v>
      </c>
      <c r="D192" s="36">
        <v>0</v>
      </c>
      <c r="E192" s="58" t="s">
        <v>2167</v>
      </c>
      <c r="F192" s="58" t="s">
        <v>111</v>
      </c>
    </row>
    <row r="193" spans="1:6" x14ac:dyDescent="0.25">
      <c r="A193" s="75" t="s">
        <v>202</v>
      </c>
      <c r="B193" s="76" t="s">
        <v>53</v>
      </c>
      <c r="C193" s="36">
        <v>5.5</v>
      </c>
      <c r="D193" s="36">
        <v>4.333333333333333</v>
      </c>
      <c r="E193" s="58" t="s">
        <v>773</v>
      </c>
      <c r="F193" s="58" t="s">
        <v>111</v>
      </c>
    </row>
    <row r="194" spans="1:6" ht="25.5" x14ac:dyDescent="0.25">
      <c r="A194" s="75" t="s">
        <v>202</v>
      </c>
      <c r="B194" s="76" t="s">
        <v>33</v>
      </c>
      <c r="C194" s="36">
        <v>4.333333333333333</v>
      </c>
      <c r="D194" s="36">
        <v>30.416666666666668</v>
      </c>
      <c r="E194" s="58" t="s">
        <v>238</v>
      </c>
      <c r="F194" s="58" t="s">
        <v>111</v>
      </c>
    </row>
    <row r="195" spans="1:6" ht="25.5" x14ac:dyDescent="0.25">
      <c r="A195" s="75" t="s">
        <v>202</v>
      </c>
      <c r="B195" s="76" t="s">
        <v>244</v>
      </c>
      <c r="C195" s="36">
        <v>4.333333333333333</v>
      </c>
      <c r="D195" s="36">
        <v>1.3333333333333335</v>
      </c>
      <c r="E195" s="58" t="s">
        <v>245</v>
      </c>
      <c r="F195" s="58" t="s">
        <v>110</v>
      </c>
    </row>
    <row r="196" spans="1:6" ht="25.5" x14ac:dyDescent="0.25">
      <c r="A196" s="75" t="s">
        <v>202</v>
      </c>
      <c r="B196" s="76" t="s">
        <v>1567</v>
      </c>
      <c r="C196" s="36">
        <v>4.25</v>
      </c>
      <c r="D196" s="36">
        <v>0</v>
      </c>
      <c r="E196" s="58" t="s">
        <v>1568</v>
      </c>
      <c r="F196" s="58" t="s">
        <v>110</v>
      </c>
    </row>
    <row r="197" spans="1:6" ht="25.5" x14ac:dyDescent="0.25">
      <c r="A197" s="75" t="s">
        <v>202</v>
      </c>
      <c r="B197" s="76" t="s">
        <v>255</v>
      </c>
      <c r="C197" s="36">
        <v>3.5833333333333335</v>
      </c>
      <c r="D197" s="36">
        <v>47.166666666666664</v>
      </c>
      <c r="E197" s="58" t="s">
        <v>256</v>
      </c>
      <c r="F197" s="58" t="s">
        <v>111</v>
      </c>
    </row>
    <row r="198" spans="1:6" x14ac:dyDescent="0.25">
      <c r="A198" s="75" t="s">
        <v>202</v>
      </c>
      <c r="B198" s="76" t="s">
        <v>372</v>
      </c>
      <c r="C198" s="36">
        <v>3.5833333333333335</v>
      </c>
      <c r="D198" s="36">
        <v>2.666666666666667</v>
      </c>
      <c r="E198" s="58" t="s">
        <v>373</v>
      </c>
      <c r="F198" s="58" t="s">
        <v>111</v>
      </c>
    </row>
    <row r="199" spans="1:6" ht="25.5" x14ac:dyDescent="0.25">
      <c r="A199" s="75" t="s">
        <v>202</v>
      </c>
      <c r="B199" s="76" t="s">
        <v>2212</v>
      </c>
      <c r="C199" s="36">
        <v>3.166666666666667</v>
      </c>
      <c r="D199" s="36">
        <v>0</v>
      </c>
      <c r="E199" s="58" t="s">
        <v>2213</v>
      </c>
      <c r="F199" s="58" t="s">
        <v>110</v>
      </c>
    </row>
    <row r="200" spans="1:6" ht="25.5" x14ac:dyDescent="0.25">
      <c r="A200" s="75" t="s">
        <v>202</v>
      </c>
      <c r="B200" s="76" t="s">
        <v>351</v>
      </c>
      <c r="C200" s="36">
        <v>2.75</v>
      </c>
      <c r="D200" s="36">
        <v>7.166666666666667</v>
      </c>
      <c r="E200" s="58" t="s">
        <v>352</v>
      </c>
      <c r="F200" s="58" t="s">
        <v>110</v>
      </c>
    </row>
    <row r="201" spans="1:6" x14ac:dyDescent="0.25">
      <c r="A201" s="75" t="s">
        <v>202</v>
      </c>
      <c r="B201" s="76" t="s">
        <v>2238</v>
      </c>
      <c r="C201" s="36">
        <v>2.5</v>
      </c>
      <c r="D201" s="36">
        <v>0</v>
      </c>
      <c r="E201" s="58" t="s">
        <v>2239</v>
      </c>
      <c r="F201" s="58" t="s">
        <v>110</v>
      </c>
    </row>
    <row r="202" spans="1:6" x14ac:dyDescent="0.25">
      <c r="A202" s="75" t="s">
        <v>202</v>
      </c>
      <c r="B202" s="76" t="s">
        <v>2183</v>
      </c>
      <c r="C202" s="36">
        <v>2.0833333333333335</v>
      </c>
      <c r="D202" s="36">
        <v>0</v>
      </c>
      <c r="E202" s="58" t="s">
        <v>2184</v>
      </c>
      <c r="F202" s="58" t="s">
        <v>63</v>
      </c>
    </row>
    <row r="203" spans="1:6" ht="25.5" x14ac:dyDescent="0.25">
      <c r="A203" s="75" t="s">
        <v>202</v>
      </c>
      <c r="B203" s="76" t="s">
        <v>177</v>
      </c>
      <c r="C203" s="36">
        <v>2</v>
      </c>
      <c r="D203" s="36">
        <v>2.666666666666667</v>
      </c>
      <c r="E203" s="58" t="s">
        <v>294</v>
      </c>
      <c r="F203" s="58" t="s">
        <v>110</v>
      </c>
    </row>
    <row r="204" spans="1:6" x14ac:dyDescent="0.25">
      <c r="A204" s="75" t="s">
        <v>202</v>
      </c>
      <c r="B204" s="76" t="s">
        <v>2193</v>
      </c>
      <c r="C204" s="36">
        <v>1.8333333333333333</v>
      </c>
      <c r="D204" s="36">
        <v>0</v>
      </c>
      <c r="E204" s="58" t="s">
        <v>2167</v>
      </c>
      <c r="F204" s="58" t="s">
        <v>63</v>
      </c>
    </row>
    <row r="205" spans="1:6" x14ac:dyDescent="0.25">
      <c r="A205" s="75" t="s">
        <v>202</v>
      </c>
      <c r="B205" s="76" t="s">
        <v>416</v>
      </c>
      <c r="C205" s="36">
        <v>1.6666666666666667</v>
      </c>
      <c r="D205" s="36">
        <v>6.0833333333333339</v>
      </c>
      <c r="E205" s="58" t="s">
        <v>417</v>
      </c>
      <c r="F205" s="58" t="s">
        <v>111</v>
      </c>
    </row>
    <row r="206" spans="1:6" ht="25.5" x14ac:dyDescent="0.25">
      <c r="A206" s="75" t="s">
        <v>202</v>
      </c>
      <c r="B206" s="76" t="s">
        <v>2258</v>
      </c>
      <c r="C206" s="36">
        <v>1.0833333333333333</v>
      </c>
      <c r="D206" s="36">
        <v>0</v>
      </c>
      <c r="E206" s="58" t="s">
        <v>2259</v>
      </c>
      <c r="F206" s="58" t="s">
        <v>110</v>
      </c>
    </row>
    <row r="207" spans="1:6" x14ac:dyDescent="0.25">
      <c r="A207" s="75" t="s">
        <v>202</v>
      </c>
      <c r="B207" s="76" t="s">
        <v>2272</v>
      </c>
      <c r="C207" s="36">
        <v>0.83333333333333337</v>
      </c>
      <c r="D207" s="36">
        <v>0</v>
      </c>
      <c r="E207" s="58" t="s">
        <v>2273</v>
      </c>
      <c r="F207" s="58" t="s">
        <v>110</v>
      </c>
    </row>
    <row r="208" spans="1:6" ht="25.5" x14ac:dyDescent="0.25">
      <c r="A208" s="75" t="s">
        <v>202</v>
      </c>
      <c r="B208" s="76" t="s">
        <v>176</v>
      </c>
      <c r="C208" s="36">
        <v>0.5</v>
      </c>
      <c r="D208" s="36">
        <v>2.25</v>
      </c>
      <c r="E208" s="58" t="s">
        <v>302</v>
      </c>
      <c r="F208" s="58" t="s">
        <v>110</v>
      </c>
    </row>
    <row r="209" spans="1:6" x14ac:dyDescent="0.25">
      <c r="A209" s="75" t="s">
        <v>202</v>
      </c>
      <c r="B209" s="76" t="s">
        <v>2284</v>
      </c>
      <c r="C209" s="36">
        <v>0.33333333333333337</v>
      </c>
      <c r="D209" s="36">
        <v>0</v>
      </c>
      <c r="E209" s="58" t="s">
        <v>2285</v>
      </c>
      <c r="F209" s="58" t="s">
        <v>111</v>
      </c>
    </row>
    <row r="210" spans="1:6" x14ac:dyDescent="0.25">
      <c r="A210" s="75" t="s">
        <v>202</v>
      </c>
      <c r="B210" s="76" t="s">
        <v>2282</v>
      </c>
      <c r="C210" s="36">
        <v>0.33333333333333337</v>
      </c>
      <c r="D210" s="36">
        <v>0</v>
      </c>
      <c r="E210" s="58" t="s">
        <v>2283</v>
      </c>
      <c r="F210" s="58" t="s">
        <v>111</v>
      </c>
    </row>
    <row r="211" spans="1:6" x14ac:dyDescent="0.25">
      <c r="A211" s="75" t="s">
        <v>202</v>
      </c>
      <c r="B211" s="76" t="s">
        <v>2306</v>
      </c>
      <c r="C211" s="36">
        <v>0.25</v>
      </c>
      <c r="D211" s="36">
        <v>0</v>
      </c>
      <c r="E211" s="58" t="s">
        <v>2307</v>
      </c>
      <c r="F211" s="58" t="s">
        <v>110</v>
      </c>
    </row>
    <row r="212" spans="1:6" ht="25.5" x14ac:dyDescent="0.25">
      <c r="A212" s="75" t="s">
        <v>202</v>
      </c>
      <c r="B212" s="76" t="s">
        <v>1044</v>
      </c>
      <c r="C212" s="36">
        <v>0.16666666666666669</v>
      </c>
      <c r="D212" s="36">
        <v>2.916666666666667</v>
      </c>
      <c r="E212" s="58" t="s">
        <v>1045</v>
      </c>
      <c r="F212" s="58" t="s">
        <v>110</v>
      </c>
    </row>
    <row r="213" spans="1:6" x14ac:dyDescent="0.25">
      <c r="A213" s="75" t="s">
        <v>202</v>
      </c>
      <c r="B213" s="76" t="s">
        <v>2122</v>
      </c>
      <c r="C213" s="36">
        <v>8.3333333333333343E-2</v>
      </c>
      <c r="D213" s="36">
        <v>0</v>
      </c>
      <c r="E213" s="58" t="s">
        <v>2123</v>
      </c>
      <c r="F213" s="58" t="s">
        <v>111</v>
      </c>
    </row>
    <row r="214" spans="1:6" ht="25.5" x14ac:dyDescent="0.25">
      <c r="A214" s="75" t="s">
        <v>202</v>
      </c>
      <c r="B214" s="76" t="s">
        <v>2134</v>
      </c>
      <c r="C214" s="36">
        <v>8.3333333333333343E-2</v>
      </c>
      <c r="D214" s="36">
        <v>0</v>
      </c>
      <c r="E214" s="58" t="s">
        <v>2135</v>
      </c>
      <c r="F214" s="58" t="s">
        <v>110</v>
      </c>
    </row>
    <row r="215" spans="1:6" ht="25.5" x14ac:dyDescent="0.25">
      <c r="A215" s="75" t="s">
        <v>203</v>
      </c>
      <c r="B215" s="76" t="s">
        <v>266</v>
      </c>
      <c r="C215" s="36">
        <v>919.08333333333326</v>
      </c>
      <c r="D215" s="36">
        <v>758.91666666666663</v>
      </c>
      <c r="E215" s="58" t="s">
        <v>1008</v>
      </c>
      <c r="F215" s="58" t="s">
        <v>111</v>
      </c>
    </row>
    <row r="216" spans="1:6" x14ac:dyDescent="0.25">
      <c r="A216" s="75" t="s">
        <v>203</v>
      </c>
      <c r="B216" s="76" t="s">
        <v>79</v>
      </c>
      <c r="C216" s="36">
        <v>819.5</v>
      </c>
      <c r="D216" s="36">
        <v>98.166666666666671</v>
      </c>
      <c r="E216" s="58" t="s">
        <v>684</v>
      </c>
      <c r="F216" s="58" t="s">
        <v>111</v>
      </c>
    </row>
    <row r="217" spans="1:6" ht="25.5" x14ac:dyDescent="0.25">
      <c r="A217" s="75" t="s">
        <v>203</v>
      </c>
      <c r="B217" s="76" t="s">
        <v>267</v>
      </c>
      <c r="C217" s="36">
        <v>378.16666666666663</v>
      </c>
      <c r="D217" s="36">
        <v>292.75</v>
      </c>
      <c r="E217" s="58" t="s">
        <v>1012</v>
      </c>
      <c r="F217" s="58" t="s">
        <v>111</v>
      </c>
    </row>
    <row r="218" spans="1:6" x14ac:dyDescent="0.25">
      <c r="A218" s="75" t="s">
        <v>203</v>
      </c>
      <c r="B218" s="76" t="s">
        <v>129</v>
      </c>
      <c r="C218" s="36">
        <v>241.08333333333331</v>
      </c>
      <c r="D218" s="36">
        <v>111.5</v>
      </c>
      <c r="E218" s="58" t="s">
        <v>1023</v>
      </c>
      <c r="F218" s="58" t="s">
        <v>111</v>
      </c>
    </row>
    <row r="219" spans="1:6" ht="38.25" x14ac:dyDescent="0.25">
      <c r="A219" s="75" t="s">
        <v>203</v>
      </c>
      <c r="B219" s="76" t="s">
        <v>398</v>
      </c>
      <c r="C219" s="36">
        <v>63.166666666666664</v>
      </c>
      <c r="D219" s="36">
        <v>17.416666666666668</v>
      </c>
      <c r="E219" s="58" t="s">
        <v>399</v>
      </c>
      <c r="F219" s="58" t="s">
        <v>111</v>
      </c>
    </row>
    <row r="220" spans="1:6" ht="38.25" x14ac:dyDescent="0.25">
      <c r="A220" s="75" t="s">
        <v>203</v>
      </c>
      <c r="B220" s="76" t="s">
        <v>406</v>
      </c>
      <c r="C220" s="36">
        <v>50</v>
      </c>
      <c r="D220" s="36">
        <v>45.666666666666664</v>
      </c>
      <c r="E220" s="58" t="s">
        <v>407</v>
      </c>
      <c r="F220" s="58" t="s">
        <v>111</v>
      </c>
    </row>
    <row r="221" spans="1:6" ht="25.5" x14ac:dyDescent="0.25">
      <c r="A221" s="75" t="s">
        <v>203</v>
      </c>
      <c r="B221" s="76" t="s">
        <v>311</v>
      </c>
      <c r="C221" s="36">
        <v>48.166666666666664</v>
      </c>
      <c r="D221" s="36">
        <v>2.25</v>
      </c>
      <c r="E221" s="58" t="s">
        <v>558</v>
      </c>
      <c r="F221" s="58" t="s">
        <v>110</v>
      </c>
    </row>
    <row r="222" spans="1:6" x14ac:dyDescent="0.25">
      <c r="A222" s="75" t="s">
        <v>203</v>
      </c>
      <c r="B222" s="76" t="s">
        <v>44</v>
      </c>
      <c r="C222" s="36">
        <v>45.916666666666664</v>
      </c>
      <c r="D222" s="36">
        <v>19.916666666666664</v>
      </c>
      <c r="E222" s="58" t="s">
        <v>713</v>
      </c>
      <c r="F222" s="58" t="s">
        <v>111</v>
      </c>
    </row>
    <row r="223" spans="1:6" ht="25.5" x14ac:dyDescent="0.25">
      <c r="A223" s="75" t="s">
        <v>203</v>
      </c>
      <c r="B223" s="76" t="s">
        <v>1251</v>
      </c>
      <c r="C223" s="36">
        <v>45.166666666666664</v>
      </c>
      <c r="D223" s="36">
        <v>0</v>
      </c>
      <c r="E223" s="58" t="s">
        <v>1252</v>
      </c>
      <c r="F223" s="58" t="s">
        <v>111</v>
      </c>
    </row>
    <row r="224" spans="1:6" x14ac:dyDescent="0.25">
      <c r="A224" s="75" t="s">
        <v>203</v>
      </c>
      <c r="B224" s="76" t="s">
        <v>1265</v>
      </c>
      <c r="C224" s="36">
        <v>44.333333333333329</v>
      </c>
      <c r="D224" s="36">
        <v>0</v>
      </c>
      <c r="E224" s="58" t="s">
        <v>1266</v>
      </c>
      <c r="F224" s="58" t="s">
        <v>110</v>
      </c>
    </row>
    <row r="225" spans="1:6" ht="38.25" x14ac:dyDescent="0.25">
      <c r="A225" s="75" t="s">
        <v>203</v>
      </c>
      <c r="B225" s="76" t="s">
        <v>166</v>
      </c>
      <c r="C225" s="36">
        <v>33.666666666666664</v>
      </c>
      <c r="D225" s="36">
        <v>18.25</v>
      </c>
      <c r="E225" s="58" t="s">
        <v>1034</v>
      </c>
      <c r="F225" s="58" t="s">
        <v>111</v>
      </c>
    </row>
    <row r="226" spans="1:6" x14ac:dyDescent="0.25">
      <c r="A226" s="75" t="s">
        <v>203</v>
      </c>
      <c r="B226" s="76" t="s">
        <v>133</v>
      </c>
      <c r="C226" s="36">
        <v>31.75</v>
      </c>
      <c r="D226" s="36">
        <v>55.416666666666671</v>
      </c>
      <c r="E226" s="58" t="s">
        <v>1024</v>
      </c>
      <c r="F226" s="58" t="s">
        <v>111</v>
      </c>
    </row>
    <row r="227" spans="1:6" x14ac:dyDescent="0.25">
      <c r="A227" s="75" t="s">
        <v>203</v>
      </c>
      <c r="B227" s="76" t="s">
        <v>1313</v>
      </c>
      <c r="C227" s="36">
        <v>27.916666666666668</v>
      </c>
      <c r="D227" s="36">
        <v>0</v>
      </c>
      <c r="E227" s="58" t="s">
        <v>1266</v>
      </c>
      <c r="F227" s="58" t="s">
        <v>110</v>
      </c>
    </row>
    <row r="228" spans="1:6" ht="38.25" x14ac:dyDescent="0.25">
      <c r="A228" s="75" t="s">
        <v>203</v>
      </c>
      <c r="B228" s="76" t="s">
        <v>412</v>
      </c>
      <c r="C228" s="36">
        <v>27.416666666666668</v>
      </c>
      <c r="D228" s="36">
        <v>64.166666666666671</v>
      </c>
      <c r="E228" s="58" t="s">
        <v>413</v>
      </c>
      <c r="F228" s="58" t="s">
        <v>111</v>
      </c>
    </row>
    <row r="229" spans="1:6" ht="25.5" x14ac:dyDescent="0.25">
      <c r="A229" s="75" t="s">
        <v>203</v>
      </c>
      <c r="B229" s="76" t="s">
        <v>230</v>
      </c>
      <c r="C229" s="36">
        <v>26.833333333333336</v>
      </c>
      <c r="D229" s="36">
        <v>11.5</v>
      </c>
      <c r="E229" s="58" t="s">
        <v>104</v>
      </c>
      <c r="F229" s="58" t="s">
        <v>111</v>
      </c>
    </row>
    <row r="230" spans="1:6" x14ac:dyDescent="0.25">
      <c r="A230" s="75" t="s">
        <v>203</v>
      </c>
      <c r="B230" s="76" t="s">
        <v>2159</v>
      </c>
      <c r="C230" s="36">
        <v>23</v>
      </c>
      <c r="D230" s="36">
        <v>0</v>
      </c>
      <c r="E230" s="58" t="s">
        <v>2160</v>
      </c>
      <c r="F230" s="58" t="s">
        <v>111</v>
      </c>
    </row>
    <row r="231" spans="1:6" x14ac:dyDescent="0.25">
      <c r="A231" s="75" t="s">
        <v>203</v>
      </c>
      <c r="B231" s="76" t="s">
        <v>2163</v>
      </c>
      <c r="C231" s="36">
        <v>21.083333333333332</v>
      </c>
      <c r="D231" s="36">
        <v>0</v>
      </c>
      <c r="E231" s="58" t="s">
        <v>2164</v>
      </c>
      <c r="F231" s="58" t="s">
        <v>63</v>
      </c>
    </row>
    <row r="232" spans="1:6" ht="25.5" x14ac:dyDescent="0.25">
      <c r="A232" s="75" t="s">
        <v>203</v>
      </c>
      <c r="B232" s="76" t="s">
        <v>1135</v>
      </c>
      <c r="C232" s="36">
        <v>17.083333333333332</v>
      </c>
      <c r="D232" s="36">
        <v>4.75</v>
      </c>
      <c r="E232" s="58" t="s">
        <v>741</v>
      </c>
      <c r="F232" s="58" t="s">
        <v>110</v>
      </c>
    </row>
    <row r="233" spans="1:6" x14ac:dyDescent="0.25">
      <c r="A233" s="75" t="s">
        <v>203</v>
      </c>
      <c r="B233" s="76" t="s">
        <v>396</v>
      </c>
      <c r="C233" s="36">
        <v>16</v>
      </c>
      <c r="D233" s="36">
        <v>49.416666666666664</v>
      </c>
      <c r="E233" s="58" t="s">
        <v>397</v>
      </c>
      <c r="F233" s="58" t="s">
        <v>111</v>
      </c>
    </row>
    <row r="234" spans="1:6" ht="38.25" x14ac:dyDescent="0.25">
      <c r="A234" s="75" t="s">
        <v>203</v>
      </c>
      <c r="B234" s="76" t="s">
        <v>488</v>
      </c>
      <c r="C234" s="36">
        <v>15.916666666666666</v>
      </c>
      <c r="D234" s="36">
        <v>2</v>
      </c>
      <c r="E234" s="58" t="s">
        <v>1388</v>
      </c>
      <c r="F234" s="58" t="s">
        <v>111</v>
      </c>
    </row>
    <row r="235" spans="1:6" ht="38.25" x14ac:dyDescent="0.25">
      <c r="A235" s="75" t="s">
        <v>203</v>
      </c>
      <c r="B235" s="76" t="s">
        <v>169</v>
      </c>
      <c r="C235" s="36">
        <v>15.416666666666666</v>
      </c>
      <c r="D235" s="36">
        <v>32.5</v>
      </c>
      <c r="E235" s="58" t="s">
        <v>273</v>
      </c>
      <c r="F235" s="58" t="s">
        <v>111</v>
      </c>
    </row>
    <row r="236" spans="1:6" ht="25.5" x14ac:dyDescent="0.25">
      <c r="A236" s="75" t="s">
        <v>203</v>
      </c>
      <c r="B236" s="76" t="s">
        <v>2543</v>
      </c>
      <c r="C236" s="36">
        <v>14.25</v>
      </c>
      <c r="D236" s="36">
        <v>0</v>
      </c>
      <c r="E236" s="58" t="s">
        <v>2544</v>
      </c>
      <c r="F236" s="58" t="s">
        <v>110</v>
      </c>
    </row>
    <row r="237" spans="1:6" ht="25.5" x14ac:dyDescent="0.25">
      <c r="A237" s="75" t="s">
        <v>203</v>
      </c>
      <c r="B237" s="76" t="s">
        <v>141</v>
      </c>
      <c r="C237" s="36">
        <v>14.166666666666668</v>
      </c>
      <c r="D237" s="36">
        <v>4.75</v>
      </c>
      <c r="E237" s="58" t="s">
        <v>1043</v>
      </c>
      <c r="F237" s="58" t="s">
        <v>111</v>
      </c>
    </row>
    <row r="238" spans="1:6" ht="38.25" x14ac:dyDescent="0.25">
      <c r="A238" s="75" t="s">
        <v>203</v>
      </c>
      <c r="B238" s="76" t="s">
        <v>168</v>
      </c>
      <c r="C238" s="36">
        <v>12.416666666666666</v>
      </c>
      <c r="D238" s="36">
        <v>20.666666666666664</v>
      </c>
      <c r="E238" s="58" t="s">
        <v>1033</v>
      </c>
      <c r="F238" s="58" t="s">
        <v>111</v>
      </c>
    </row>
    <row r="239" spans="1:6" x14ac:dyDescent="0.25">
      <c r="A239" s="75" t="s">
        <v>203</v>
      </c>
      <c r="B239" s="76" t="s">
        <v>2159</v>
      </c>
      <c r="C239" s="36">
        <v>11.5</v>
      </c>
      <c r="D239" s="36">
        <v>0</v>
      </c>
      <c r="E239" s="58" t="s">
        <v>2160</v>
      </c>
      <c r="F239" s="58" t="s">
        <v>63</v>
      </c>
    </row>
    <row r="240" spans="1:6" x14ac:dyDescent="0.25">
      <c r="A240" s="75" t="s">
        <v>203</v>
      </c>
      <c r="B240" s="76" t="s">
        <v>146</v>
      </c>
      <c r="C240" s="36">
        <v>11</v>
      </c>
      <c r="D240" s="36">
        <v>8.3333333333333343E-2</v>
      </c>
      <c r="E240" s="58" t="s">
        <v>1067</v>
      </c>
      <c r="F240" s="58" t="s">
        <v>111</v>
      </c>
    </row>
    <row r="241" spans="1:6" x14ac:dyDescent="0.25">
      <c r="A241" s="75" t="s">
        <v>203</v>
      </c>
      <c r="B241" s="76" t="s">
        <v>36</v>
      </c>
      <c r="C241" s="36">
        <v>9.5</v>
      </c>
      <c r="D241" s="36">
        <v>5.8333333333333339</v>
      </c>
      <c r="E241" s="58" t="s">
        <v>757</v>
      </c>
      <c r="F241" s="58" t="s">
        <v>111</v>
      </c>
    </row>
    <row r="242" spans="1:6" ht="25.5" x14ac:dyDescent="0.25">
      <c r="A242" s="75" t="s">
        <v>203</v>
      </c>
      <c r="B242" s="76" t="s">
        <v>2545</v>
      </c>
      <c r="C242" s="36">
        <v>9.1666666666666661</v>
      </c>
      <c r="D242" s="36">
        <v>0</v>
      </c>
      <c r="E242" s="58" t="s">
        <v>2546</v>
      </c>
      <c r="F242" s="58" t="s">
        <v>110</v>
      </c>
    </row>
    <row r="243" spans="1:6" ht="25.5" x14ac:dyDescent="0.25">
      <c r="A243" s="75" t="s">
        <v>203</v>
      </c>
      <c r="B243" s="76" t="s">
        <v>92</v>
      </c>
      <c r="C243" s="36">
        <v>8.9166666666666661</v>
      </c>
      <c r="D243" s="36">
        <v>0.16666666666666669</v>
      </c>
      <c r="E243" s="58" t="s">
        <v>93</v>
      </c>
      <c r="F243" s="58" t="s">
        <v>111</v>
      </c>
    </row>
    <row r="244" spans="1:6" x14ac:dyDescent="0.25">
      <c r="A244" s="75" t="s">
        <v>203</v>
      </c>
      <c r="B244" s="76" t="s">
        <v>2172</v>
      </c>
      <c r="C244" s="36">
        <v>7.0833333333333339</v>
      </c>
      <c r="D244" s="36">
        <v>0</v>
      </c>
      <c r="E244" s="58" t="s">
        <v>2173</v>
      </c>
      <c r="F244" s="58" t="s">
        <v>63</v>
      </c>
    </row>
    <row r="245" spans="1:6" ht="25.5" x14ac:dyDescent="0.25">
      <c r="A245" s="75" t="s">
        <v>203</v>
      </c>
      <c r="B245" s="76" t="s">
        <v>420</v>
      </c>
      <c r="C245" s="36">
        <v>6.5833333333333339</v>
      </c>
      <c r="D245" s="36">
        <v>1</v>
      </c>
      <c r="E245" s="58" t="s">
        <v>429</v>
      </c>
      <c r="F245" s="58" t="s">
        <v>110</v>
      </c>
    </row>
    <row r="246" spans="1:6" ht="25.5" x14ac:dyDescent="0.25">
      <c r="A246" s="75" t="s">
        <v>203</v>
      </c>
      <c r="B246" s="76" t="s">
        <v>204</v>
      </c>
      <c r="C246" s="36">
        <v>6.5833333333333339</v>
      </c>
      <c r="D246" s="36">
        <v>216.08333333333331</v>
      </c>
      <c r="E246" s="58" t="s">
        <v>428</v>
      </c>
      <c r="F246" s="58" t="s">
        <v>111</v>
      </c>
    </row>
    <row r="247" spans="1:6" x14ac:dyDescent="0.25">
      <c r="A247" s="75" t="s">
        <v>203</v>
      </c>
      <c r="B247" s="76" t="s">
        <v>547</v>
      </c>
      <c r="C247" s="36">
        <v>5.916666666666667</v>
      </c>
      <c r="D247" s="36">
        <v>0.83333333333333337</v>
      </c>
      <c r="E247" s="58" t="s">
        <v>548</v>
      </c>
      <c r="F247" s="58" t="s">
        <v>110</v>
      </c>
    </row>
    <row r="248" spans="1:6" ht="38.25" x14ac:dyDescent="0.25">
      <c r="A248" s="75" t="s">
        <v>203</v>
      </c>
      <c r="B248" s="76" t="s">
        <v>236</v>
      </c>
      <c r="C248" s="36">
        <v>5.3333333333333339</v>
      </c>
      <c r="D248" s="36">
        <v>9.1666666666666661</v>
      </c>
      <c r="E248" s="58" t="s">
        <v>237</v>
      </c>
      <c r="F248" s="58" t="s">
        <v>110</v>
      </c>
    </row>
    <row r="249" spans="1:6" x14ac:dyDescent="0.25">
      <c r="A249" s="75" t="s">
        <v>203</v>
      </c>
      <c r="B249" s="76" t="s">
        <v>171</v>
      </c>
      <c r="C249" s="36">
        <v>4.9166666666666661</v>
      </c>
      <c r="D249" s="36">
        <v>14.75</v>
      </c>
      <c r="E249" s="58" t="s">
        <v>1027</v>
      </c>
      <c r="F249" s="58" t="s">
        <v>110</v>
      </c>
    </row>
    <row r="250" spans="1:6" ht="25.5" x14ac:dyDescent="0.25">
      <c r="A250" s="75" t="s">
        <v>203</v>
      </c>
      <c r="B250" s="76" t="s">
        <v>132</v>
      </c>
      <c r="C250" s="36">
        <v>4.833333333333333</v>
      </c>
      <c r="D250" s="36">
        <v>19.666666666666664</v>
      </c>
      <c r="E250" s="58" t="s">
        <v>1038</v>
      </c>
      <c r="F250" s="58" t="s">
        <v>111</v>
      </c>
    </row>
    <row r="251" spans="1:6" ht="25.5" x14ac:dyDescent="0.25">
      <c r="A251" s="75" t="s">
        <v>203</v>
      </c>
      <c r="B251" s="76" t="s">
        <v>784</v>
      </c>
      <c r="C251" s="36">
        <v>4.666666666666667</v>
      </c>
      <c r="D251" s="36">
        <v>1</v>
      </c>
      <c r="E251" s="58" t="s">
        <v>785</v>
      </c>
      <c r="F251" s="58" t="s">
        <v>111</v>
      </c>
    </row>
    <row r="252" spans="1:6" ht="25.5" x14ac:dyDescent="0.25">
      <c r="A252" s="75" t="s">
        <v>203</v>
      </c>
      <c r="B252" s="76" t="s">
        <v>128</v>
      </c>
      <c r="C252" s="36">
        <v>4.5</v>
      </c>
      <c r="D252" s="36">
        <v>8.75</v>
      </c>
      <c r="E252" s="58" t="s">
        <v>1039</v>
      </c>
      <c r="F252" s="58" t="s">
        <v>111</v>
      </c>
    </row>
    <row r="253" spans="1:6" ht="25.5" x14ac:dyDescent="0.25">
      <c r="A253" s="75" t="s">
        <v>203</v>
      </c>
      <c r="B253" s="76" t="s">
        <v>2547</v>
      </c>
      <c r="C253" s="36">
        <v>4.333333333333333</v>
      </c>
      <c r="D253" s="36">
        <v>0</v>
      </c>
      <c r="E253" s="58" t="s">
        <v>2548</v>
      </c>
      <c r="F253" s="58" t="s">
        <v>110</v>
      </c>
    </row>
    <row r="254" spans="1:6" ht="25.5" x14ac:dyDescent="0.25">
      <c r="A254" s="75" t="s">
        <v>203</v>
      </c>
      <c r="B254" s="76" t="s">
        <v>448</v>
      </c>
      <c r="C254" s="36">
        <v>3.8333333333333335</v>
      </c>
      <c r="D254" s="36">
        <v>17.666666666666668</v>
      </c>
      <c r="E254" s="58" t="s">
        <v>449</v>
      </c>
      <c r="F254" s="58" t="s">
        <v>111</v>
      </c>
    </row>
    <row r="255" spans="1:6" x14ac:dyDescent="0.25">
      <c r="A255" s="75" t="s">
        <v>203</v>
      </c>
      <c r="B255" s="76" t="s">
        <v>1596</v>
      </c>
      <c r="C255" s="36">
        <v>3.5</v>
      </c>
      <c r="D255" s="36">
        <v>0</v>
      </c>
      <c r="E255" s="58" t="s">
        <v>1597</v>
      </c>
      <c r="F255" s="58" t="s">
        <v>110</v>
      </c>
    </row>
    <row r="256" spans="1:6" ht="38.25" x14ac:dyDescent="0.25">
      <c r="A256" s="75" t="s">
        <v>203</v>
      </c>
      <c r="B256" s="76" t="s">
        <v>2549</v>
      </c>
      <c r="C256" s="36">
        <v>3.3333333333333335</v>
      </c>
      <c r="D256" s="36">
        <v>0</v>
      </c>
      <c r="E256" s="58" t="s">
        <v>2550</v>
      </c>
      <c r="F256" s="58" t="s">
        <v>110</v>
      </c>
    </row>
    <row r="257" spans="1:6" ht="25.5" x14ac:dyDescent="0.25">
      <c r="A257" s="75" t="s">
        <v>203</v>
      </c>
      <c r="B257" s="76" t="s">
        <v>2218</v>
      </c>
      <c r="C257" s="36">
        <v>2.4166666666666665</v>
      </c>
      <c r="D257" s="36">
        <v>0</v>
      </c>
      <c r="E257" s="58" t="s">
        <v>2219</v>
      </c>
      <c r="F257" s="58" t="s">
        <v>110</v>
      </c>
    </row>
    <row r="258" spans="1:6" ht="25.5" x14ac:dyDescent="0.25">
      <c r="A258" s="75" t="s">
        <v>203</v>
      </c>
      <c r="B258" s="76" t="s">
        <v>1664</v>
      </c>
      <c r="C258" s="36">
        <v>2.4166666666666665</v>
      </c>
      <c r="D258" s="36">
        <v>0</v>
      </c>
      <c r="E258" s="58" t="s">
        <v>1665</v>
      </c>
      <c r="F258" s="58" t="s">
        <v>110</v>
      </c>
    </row>
    <row r="259" spans="1:6" ht="25.5" x14ac:dyDescent="0.25">
      <c r="A259" s="75" t="s">
        <v>203</v>
      </c>
      <c r="B259" s="76" t="s">
        <v>2551</v>
      </c>
      <c r="C259" s="36">
        <v>2.25</v>
      </c>
      <c r="D259" s="36">
        <v>0</v>
      </c>
      <c r="E259" s="58" t="s">
        <v>2552</v>
      </c>
      <c r="F259" s="58" t="s">
        <v>110</v>
      </c>
    </row>
    <row r="260" spans="1:6" ht="25.5" x14ac:dyDescent="0.25">
      <c r="A260" s="75" t="s">
        <v>203</v>
      </c>
      <c r="B260" s="76" t="s">
        <v>421</v>
      </c>
      <c r="C260" s="36">
        <v>2</v>
      </c>
      <c r="D260" s="36">
        <v>4.75</v>
      </c>
      <c r="E260" s="58" t="s">
        <v>430</v>
      </c>
      <c r="F260" s="58" t="s">
        <v>110</v>
      </c>
    </row>
    <row r="261" spans="1:6" ht="25.5" x14ac:dyDescent="0.25">
      <c r="A261" s="75" t="s">
        <v>203</v>
      </c>
      <c r="B261" s="76" t="s">
        <v>2553</v>
      </c>
      <c r="C261" s="36">
        <v>1.8333333333333333</v>
      </c>
      <c r="D261" s="36">
        <v>0</v>
      </c>
      <c r="E261" s="58" t="s">
        <v>2554</v>
      </c>
      <c r="F261" s="58" t="s">
        <v>110</v>
      </c>
    </row>
    <row r="262" spans="1:6" x14ac:dyDescent="0.25">
      <c r="A262" s="75" t="s">
        <v>203</v>
      </c>
      <c r="B262" s="76" t="s">
        <v>2226</v>
      </c>
      <c r="C262" s="36">
        <v>1.6666666666666667</v>
      </c>
      <c r="D262" s="36">
        <v>0</v>
      </c>
      <c r="E262" s="58" t="s">
        <v>2227</v>
      </c>
      <c r="F262" s="58" t="s">
        <v>111</v>
      </c>
    </row>
    <row r="263" spans="1:6" x14ac:dyDescent="0.25">
      <c r="A263" s="75" t="s">
        <v>203</v>
      </c>
      <c r="B263" s="76" t="s">
        <v>2230</v>
      </c>
      <c r="C263" s="36">
        <v>1.5</v>
      </c>
      <c r="D263" s="36">
        <v>0</v>
      </c>
      <c r="E263" s="58" t="s">
        <v>2231</v>
      </c>
      <c r="F263" s="58" t="s">
        <v>111</v>
      </c>
    </row>
    <row r="264" spans="1:6" ht="38.25" x14ac:dyDescent="0.25">
      <c r="A264" s="75" t="s">
        <v>203</v>
      </c>
      <c r="B264" s="76" t="s">
        <v>2555</v>
      </c>
      <c r="C264" s="36">
        <v>1.1666666666666667</v>
      </c>
      <c r="D264" s="36">
        <v>0</v>
      </c>
      <c r="E264" s="58" t="s">
        <v>2556</v>
      </c>
      <c r="F264" s="58" t="s">
        <v>110</v>
      </c>
    </row>
    <row r="265" spans="1:6" x14ac:dyDescent="0.25">
      <c r="A265" s="75" t="s">
        <v>203</v>
      </c>
      <c r="B265" s="76" t="s">
        <v>2250</v>
      </c>
      <c r="C265" s="36">
        <v>1.0833333333333333</v>
      </c>
      <c r="D265" s="36">
        <v>0</v>
      </c>
      <c r="E265" s="58" t="s">
        <v>2251</v>
      </c>
      <c r="F265" s="58" t="s">
        <v>110</v>
      </c>
    </row>
    <row r="266" spans="1:6" ht="25.5" x14ac:dyDescent="0.25">
      <c r="A266" s="75" t="s">
        <v>203</v>
      </c>
      <c r="B266" s="76" t="s">
        <v>2557</v>
      </c>
      <c r="C266" s="36">
        <v>1.0833333333333333</v>
      </c>
      <c r="D266" s="36">
        <v>0</v>
      </c>
      <c r="E266" s="58" t="s">
        <v>2558</v>
      </c>
      <c r="F266" s="58" t="s">
        <v>110</v>
      </c>
    </row>
    <row r="267" spans="1:6" ht="25.5" x14ac:dyDescent="0.25">
      <c r="A267" s="75" t="s">
        <v>203</v>
      </c>
      <c r="B267" s="76" t="s">
        <v>1058</v>
      </c>
      <c r="C267" s="36">
        <v>1</v>
      </c>
      <c r="D267" s="36">
        <v>0.25</v>
      </c>
      <c r="E267" s="58" t="s">
        <v>1059</v>
      </c>
      <c r="F267" s="58" t="s">
        <v>110</v>
      </c>
    </row>
    <row r="268" spans="1:6" x14ac:dyDescent="0.25">
      <c r="A268" s="75" t="s">
        <v>203</v>
      </c>
      <c r="B268" s="76" t="s">
        <v>122</v>
      </c>
      <c r="C268" s="36">
        <v>0.91666666666666663</v>
      </c>
      <c r="D268" s="36">
        <v>0.83333333333333337</v>
      </c>
      <c r="E268" s="58" t="s">
        <v>1062</v>
      </c>
      <c r="F268" s="58" t="s">
        <v>111</v>
      </c>
    </row>
    <row r="269" spans="1:6" x14ac:dyDescent="0.25">
      <c r="A269" s="75" t="s">
        <v>203</v>
      </c>
      <c r="B269" s="76" t="s">
        <v>549</v>
      </c>
      <c r="C269" s="36">
        <v>0.91666666666666663</v>
      </c>
      <c r="D269" s="36">
        <v>0.16666666666666669</v>
      </c>
      <c r="E269" s="58" t="s">
        <v>550</v>
      </c>
      <c r="F269" s="58" t="s">
        <v>110</v>
      </c>
    </row>
    <row r="270" spans="1:6" ht="25.5" x14ac:dyDescent="0.25">
      <c r="A270" s="75" t="s">
        <v>203</v>
      </c>
      <c r="B270" s="76" t="s">
        <v>2559</v>
      </c>
      <c r="C270" s="36">
        <v>0.91666666666666663</v>
      </c>
      <c r="D270" s="36">
        <v>0</v>
      </c>
      <c r="E270" s="58" t="s">
        <v>2560</v>
      </c>
      <c r="F270" s="58" t="s">
        <v>110</v>
      </c>
    </row>
    <row r="271" spans="1:6" ht="38.25" x14ac:dyDescent="0.25">
      <c r="A271" s="75" t="s">
        <v>203</v>
      </c>
      <c r="B271" s="76" t="s">
        <v>1809</v>
      </c>
      <c r="C271" s="36">
        <v>0.91666666666666663</v>
      </c>
      <c r="D271" s="36">
        <v>0</v>
      </c>
      <c r="E271" s="58" t="s">
        <v>1810</v>
      </c>
      <c r="F271" s="58" t="s">
        <v>110</v>
      </c>
    </row>
    <row r="272" spans="1:6" ht="38.25" x14ac:dyDescent="0.25">
      <c r="A272" s="75" t="s">
        <v>203</v>
      </c>
      <c r="B272" s="76" t="s">
        <v>173</v>
      </c>
      <c r="C272" s="36">
        <v>0.83333333333333337</v>
      </c>
      <c r="D272" s="36">
        <v>0</v>
      </c>
      <c r="E272" s="58" t="s">
        <v>293</v>
      </c>
      <c r="F272" s="58" t="s">
        <v>110</v>
      </c>
    </row>
    <row r="273" spans="1:6" ht="38.25" x14ac:dyDescent="0.25">
      <c r="A273" s="75" t="s">
        <v>203</v>
      </c>
      <c r="B273" s="76" t="s">
        <v>1805</v>
      </c>
      <c r="C273" s="36">
        <v>0.83333333333333337</v>
      </c>
      <c r="D273" s="36">
        <v>0</v>
      </c>
      <c r="E273" s="58" t="s">
        <v>1806</v>
      </c>
      <c r="F273" s="58" t="s">
        <v>110</v>
      </c>
    </row>
    <row r="274" spans="1:6" x14ac:dyDescent="0.25">
      <c r="A274" s="75" t="s">
        <v>203</v>
      </c>
      <c r="B274" s="76" t="s">
        <v>2244</v>
      </c>
      <c r="C274" s="36">
        <v>0.66666666666666674</v>
      </c>
      <c r="D274" s="36">
        <v>0</v>
      </c>
      <c r="E274" s="58" t="s">
        <v>2245</v>
      </c>
      <c r="F274" s="58" t="s">
        <v>110</v>
      </c>
    </row>
    <row r="275" spans="1:6" ht="38.25" x14ac:dyDescent="0.25">
      <c r="A275" s="75" t="s">
        <v>203</v>
      </c>
      <c r="B275" s="76" t="s">
        <v>1868</v>
      </c>
      <c r="C275" s="36">
        <v>0.66666666666666674</v>
      </c>
      <c r="D275" s="36">
        <v>0</v>
      </c>
      <c r="E275" s="58" t="s">
        <v>1869</v>
      </c>
      <c r="F275" s="58" t="s">
        <v>110</v>
      </c>
    </row>
    <row r="276" spans="1:6" ht="38.25" x14ac:dyDescent="0.25">
      <c r="A276" s="75" t="s">
        <v>203</v>
      </c>
      <c r="B276" s="76" t="s">
        <v>160</v>
      </c>
      <c r="C276" s="36">
        <v>0.58333333333333337</v>
      </c>
      <c r="D276" s="36">
        <v>1.0833333333333333</v>
      </c>
      <c r="E276" s="58" t="s">
        <v>282</v>
      </c>
      <c r="F276" s="58" t="s">
        <v>110</v>
      </c>
    </row>
    <row r="277" spans="1:6" ht="38.25" x14ac:dyDescent="0.25">
      <c r="A277" s="75" t="s">
        <v>203</v>
      </c>
      <c r="B277" s="76" t="s">
        <v>170</v>
      </c>
      <c r="C277" s="36">
        <v>0.58333333333333337</v>
      </c>
      <c r="D277" s="36">
        <v>0.66666666666666674</v>
      </c>
      <c r="E277" s="58" t="s">
        <v>283</v>
      </c>
      <c r="F277" s="58" t="s">
        <v>110</v>
      </c>
    </row>
    <row r="278" spans="1:6" ht="38.25" x14ac:dyDescent="0.25">
      <c r="A278" s="75" t="s">
        <v>203</v>
      </c>
      <c r="B278" s="76" t="s">
        <v>167</v>
      </c>
      <c r="C278" s="36">
        <v>0.58333333333333337</v>
      </c>
      <c r="D278" s="36">
        <v>1.5833333333333335</v>
      </c>
      <c r="E278" s="58" t="s">
        <v>284</v>
      </c>
      <c r="F278" s="58" t="s">
        <v>110</v>
      </c>
    </row>
    <row r="279" spans="1:6" ht="38.25" x14ac:dyDescent="0.25">
      <c r="A279" s="75" t="s">
        <v>203</v>
      </c>
      <c r="B279" s="76" t="s">
        <v>842</v>
      </c>
      <c r="C279" s="36">
        <v>0.58333333333333337</v>
      </c>
      <c r="D279" s="36">
        <v>0.33333333333333337</v>
      </c>
      <c r="E279" s="58" t="s">
        <v>843</v>
      </c>
      <c r="F279" s="58" t="s">
        <v>111</v>
      </c>
    </row>
    <row r="280" spans="1:6" x14ac:dyDescent="0.25">
      <c r="A280" s="75" t="s">
        <v>203</v>
      </c>
      <c r="B280" s="76" t="s">
        <v>2561</v>
      </c>
      <c r="C280" s="36">
        <v>0.5</v>
      </c>
      <c r="D280" s="36">
        <v>0</v>
      </c>
      <c r="E280" s="58" t="s">
        <v>2562</v>
      </c>
      <c r="F280" s="58" t="s">
        <v>63</v>
      </c>
    </row>
    <row r="281" spans="1:6" ht="38.25" x14ac:dyDescent="0.25">
      <c r="A281" s="75" t="s">
        <v>203</v>
      </c>
      <c r="B281" s="76" t="s">
        <v>172</v>
      </c>
      <c r="C281" s="36">
        <v>0.5</v>
      </c>
      <c r="D281" s="36">
        <v>8.3333333333333343E-2</v>
      </c>
      <c r="E281" s="58" t="s">
        <v>292</v>
      </c>
      <c r="F281" s="58" t="s">
        <v>110</v>
      </c>
    </row>
    <row r="282" spans="1:6" x14ac:dyDescent="0.25">
      <c r="A282" s="75" t="s">
        <v>203</v>
      </c>
      <c r="B282" s="76" t="s">
        <v>2563</v>
      </c>
      <c r="C282" s="36">
        <v>0.41666666666666669</v>
      </c>
      <c r="D282" s="36">
        <v>0</v>
      </c>
      <c r="E282" s="58" t="s">
        <v>2564</v>
      </c>
      <c r="F282" s="58" t="s">
        <v>63</v>
      </c>
    </row>
    <row r="283" spans="1:6" x14ac:dyDescent="0.25">
      <c r="A283" s="75" t="s">
        <v>203</v>
      </c>
      <c r="B283" s="76" t="s">
        <v>2565</v>
      </c>
      <c r="C283" s="36">
        <v>0.41666666666666669</v>
      </c>
      <c r="D283" s="36">
        <v>0</v>
      </c>
      <c r="E283" s="58" t="s">
        <v>2566</v>
      </c>
      <c r="F283" s="58" t="s">
        <v>63</v>
      </c>
    </row>
    <row r="284" spans="1:6" x14ac:dyDescent="0.25">
      <c r="A284" s="75" t="s">
        <v>203</v>
      </c>
      <c r="B284" s="76" t="s">
        <v>2567</v>
      </c>
      <c r="C284" s="36">
        <v>0.41666666666666669</v>
      </c>
      <c r="D284" s="36">
        <v>0</v>
      </c>
      <c r="E284" s="58" t="s">
        <v>2568</v>
      </c>
      <c r="F284" s="58" t="s">
        <v>63</v>
      </c>
    </row>
    <row r="285" spans="1:6" x14ac:dyDescent="0.25">
      <c r="A285" s="75" t="s">
        <v>203</v>
      </c>
      <c r="B285" s="76" t="s">
        <v>2569</v>
      </c>
      <c r="C285" s="36">
        <v>0.41666666666666669</v>
      </c>
      <c r="D285" s="36">
        <v>0</v>
      </c>
      <c r="E285" s="58" t="s">
        <v>2570</v>
      </c>
      <c r="F285" s="58" t="s">
        <v>63</v>
      </c>
    </row>
    <row r="286" spans="1:6" x14ac:dyDescent="0.25">
      <c r="A286" s="75" t="s">
        <v>203</v>
      </c>
      <c r="B286" s="76" t="s">
        <v>2571</v>
      </c>
      <c r="C286" s="36">
        <v>0.41666666666666669</v>
      </c>
      <c r="D286" s="36">
        <v>0</v>
      </c>
      <c r="E286" s="58" t="s">
        <v>2572</v>
      </c>
      <c r="F286" s="58" t="s">
        <v>63</v>
      </c>
    </row>
    <row r="287" spans="1:6" x14ac:dyDescent="0.25">
      <c r="A287" s="75" t="s">
        <v>203</v>
      </c>
      <c r="B287" s="76" t="s">
        <v>2573</v>
      </c>
      <c r="C287" s="36">
        <v>0.41666666666666669</v>
      </c>
      <c r="D287" s="36">
        <v>0</v>
      </c>
      <c r="E287" s="58" t="s">
        <v>2574</v>
      </c>
      <c r="F287" s="58" t="s">
        <v>63</v>
      </c>
    </row>
    <row r="288" spans="1:6" ht="25.5" x14ac:dyDescent="0.25">
      <c r="A288" s="75" t="s">
        <v>203</v>
      </c>
      <c r="B288" s="76" t="s">
        <v>2575</v>
      </c>
      <c r="C288" s="36">
        <v>0.41666666666666669</v>
      </c>
      <c r="D288" s="36">
        <v>0</v>
      </c>
      <c r="E288" s="58" t="s">
        <v>2576</v>
      </c>
      <c r="F288" s="58" t="s">
        <v>110</v>
      </c>
    </row>
    <row r="289" spans="1:6" x14ac:dyDescent="0.25">
      <c r="A289" s="75" t="s">
        <v>203</v>
      </c>
      <c r="B289" s="76" t="s">
        <v>2577</v>
      </c>
      <c r="C289" s="36">
        <v>0.33333333333333337</v>
      </c>
      <c r="D289" s="36">
        <v>0</v>
      </c>
      <c r="E289" s="58" t="s">
        <v>2578</v>
      </c>
      <c r="F289" s="58" t="s">
        <v>63</v>
      </c>
    </row>
    <row r="290" spans="1:6" x14ac:dyDescent="0.25">
      <c r="A290" s="75" t="s">
        <v>203</v>
      </c>
      <c r="B290" s="76" t="s">
        <v>2579</v>
      </c>
      <c r="C290" s="36">
        <v>0.33333333333333337</v>
      </c>
      <c r="D290" s="36">
        <v>0</v>
      </c>
      <c r="E290" s="58" t="s">
        <v>2580</v>
      </c>
      <c r="F290" s="58" t="s">
        <v>63</v>
      </c>
    </row>
    <row r="291" spans="1:6" x14ac:dyDescent="0.25">
      <c r="A291" s="75" t="s">
        <v>203</v>
      </c>
      <c r="B291" s="76" t="s">
        <v>2581</v>
      </c>
      <c r="C291" s="36">
        <v>0.33333333333333337</v>
      </c>
      <c r="D291" s="36">
        <v>0</v>
      </c>
      <c r="E291" s="58" t="s">
        <v>2580</v>
      </c>
      <c r="F291" s="58" t="s">
        <v>63</v>
      </c>
    </row>
    <row r="292" spans="1:6" x14ac:dyDescent="0.25">
      <c r="A292" s="75" t="s">
        <v>203</v>
      </c>
      <c r="B292" s="76" t="s">
        <v>2582</v>
      </c>
      <c r="C292" s="36">
        <v>0.33333333333333337</v>
      </c>
      <c r="D292" s="36">
        <v>0</v>
      </c>
      <c r="E292" s="58" t="s">
        <v>2583</v>
      </c>
      <c r="F292" s="58" t="s">
        <v>63</v>
      </c>
    </row>
    <row r="293" spans="1:6" x14ac:dyDescent="0.25">
      <c r="A293" s="75" t="s">
        <v>203</v>
      </c>
      <c r="B293" s="76" t="s">
        <v>127</v>
      </c>
      <c r="C293" s="36">
        <v>0.33333333333333337</v>
      </c>
      <c r="D293" s="36">
        <v>0.33333333333333337</v>
      </c>
      <c r="E293" s="58" t="s">
        <v>1072</v>
      </c>
      <c r="F293" s="58" t="s">
        <v>111</v>
      </c>
    </row>
    <row r="294" spans="1:6" ht="38.25" x14ac:dyDescent="0.25">
      <c r="A294" s="75" t="s">
        <v>203</v>
      </c>
      <c r="B294" s="76" t="s">
        <v>2584</v>
      </c>
      <c r="C294" s="36">
        <v>0.33333333333333337</v>
      </c>
      <c r="D294" s="36">
        <v>0</v>
      </c>
      <c r="E294" s="58" t="s">
        <v>2585</v>
      </c>
      <c r="F294" s="58" t="s">
        <v>110</v>
      </c>
    </row>
    <row r="295" spans="1:6" x14ac:dyDescent="0.25">
      <c r="A295" s="75" t="s">
        <v>203</v>
      </c>
      <c r="B295" s="76" t="s">
        <v>2586</v>
      </c>
      <c r="C295" s="36">
        <v>0.25</v>
      </c>
      <c r="D295" s="36">
        <v>0</v>
      </c>
      <c r="E295" s="58" t="s">
        <v>2564</v>
      </c>
      <c r="F295" s="58" t="s">
        <v>63</v>
      </c>
    </row>
    <row r="296" spans="1:6" x14ac:dyDescent="0.25">
      <c r="A296" s="75" t="s">
        <v>203</v>
      </c>
      <c r="B296" s="76" t="s">
        <v>2587</v>
      </c>
      <c r="C296" s="36">
        <v>0.25</v>
      </c>
      <c r="D296" s="36">
        <v>0</v>
      </c>
      <c r="E296" s="58" t="s">
        <v>2588</v>
      </c>
      <c r="F296" s="58" t="s">
        <v>63</v>
      </c>
    </row>
    <row r="297" spans="1:6" x14ac:dyDescent="0.25">
      <c r="A297" s="75" t="s">
        <v>203</v>
      </c>
      <c r="B297" s="76" t="s">
        <v>2589</v>
      </c>
      <c r="C297" s="36">
        <v>0.25</v>
      </c>
      <c r="D297" s="36">
        <v>0</v>
      </c>
      <c r="E297" s="58" t="s">
        <v>2590</v>
      </c>
      <c r="F297" s="58" t="s">
        <v>63</v>
      </c>
    </row>
    <row r="298" spans="1:6" x14ac:dyDescent="0.25">
      <c r="A298" s="75" t="s">
        <v>203</v>
      </c>
      <c r="B298" s="76" t="s">
        <v>2591</v>
      </c>
      <c r="C298" s="36">
        <v>0.25</v>
      </c>
      <c r="D298" s="36">
        <v>0</v>
      </c>
      <c r="E298" s="58" t="s">
        <v>2592</v>
      </c>
      <c r="F298" s="58" t="s">
        <v>63</v>
      </c>
    </row>
    <row r="299" spans="1:6" x14ac:dyDescent="0.25">
      <c r="A299" s="75" t="s">
        <v>203</v>
      </c>
      <c r="B299" s="76" t="s">
        <v>2593</v>
      </c>
      <c r="C299" s="36">
        <v>0.25</v>
      </c>
      <c r="D299" s="36">
        <v>0</v>
      </c>
      <c r="E299" s="58" t="s">
        <v>2594</v>
      </c>
      <c r="F299" s="58" t="s">
        <v>63</v>
      </c>
    </row>
    <row r="300" spans="1:6" x14ac:dyDescent="0.25">
      <c r="A300" s="75" t="s">
        <v>203</v>
      </c>
      <c r="B300" s="76" t="s">
        <v>2595</v>
      </c>
      <c r="C300" s="36">
        <v>0.25</v>
      </c>
      <c r="D300" s="36">
        <v>0</v>
      </c>
      <c r="E300" s="58" t="s">
        <v>2596</v>
      </c>
      <c r="F300" s="58" t="s">
        <v>63</v>
      </c>
    </row>
    <row r="301" spans="1:6" x14ac:dyDescent="0.25">
      <c r="A301" s="75" t="s">
        <v>203</v>
      </c>
      <c r="B301" s="76" t="s">
        <v>2597</v>
      </c>
      <c r="C301" s="36">
        <v>0.25</v>
      </c>
      <c r="D301" s="36">
        <v>0</v>
      </c>
      <c r="E301" s="58" t="s">
        <v>2598</v>
      </c>
      <c r="F301" s="58" t="s">
        <v>63</v>
      </c>
    </row>
    <row r="302" spans="1:6" x14ac:dyDescent="0.25">
      <c r="A302" s="75" t="s">
        <v>203</v>
      </c>
      <c r="B302" s="76" t="s">
        <v>2599</v>
      </c>
      <c r="C302" s="36">
        <v>0.25</v>
      </c>
      <c r="D302" s="36">
        <v>0</v>
      </c>
      <c r="E302" s="58" t="s">
        <v>2600</v>
      </c>
      <c r="F302" s="58" t="s">
        <v>63</v>
      </c>
    </row>
    <row r="303" spans="1:6" ht="25.5" x14ac:dyDescent="0.25">
      <c r="A303" s="75" t="s">
        <v>203</v>
      </c>
      <c r="B303" s="76" t="s">
        <v>2298</v>
      </c>
      <c r="C303" s="36">
        <v>0.25</v>
      </c>
      <c r="D303" s="36">
        <v>0</v>
      </c>
      <c r="E303" s="58" t="s">
        <v>2299</v>
      </c>
      <c r="F303" s="58" t="s">
        <v>110</v>
      </c>
    </row>
    <row r="304" spans="1:6" ht="38.25" x14ac:dyDescent="0.25">
      <c r="A304" s="75" t="s">
        <v>203</v>
      </c>
      <c r="B304" s="76" t="s">
        <v>1998</v>
      </c>
      <c r="C304" s="36">
        <v>0.25</v>
      </c>
      <c r="D304" s="36">
        <v>0</v>
      </c>
      <c r="E304" s="58" t="s">
        <v>1999</v>
      </c>
      <c r="F304" s="58" t="s">
        <v>111</v>
      </c>
    </row>
    <row r="305" spans="1:6" ht="25.5" x14ac:dyDescent="0.25">
      <c r="A305" s="75" t="s">
        <v>203</v>
      </c>
      <c r="B305" s="76" t="s">
        <v>1892</v>
      </c>
      <c r="C305" s="36">
        <v>0.25</v>
      </c>
      <c r="D305" s="36">
        <v>0</v>
      </c>
      <c r="E305" s="58" t="s">
        <v>1893</v>
      </c>
      <c r="F305" s="58" t="s">
        <v>111</v>
      </c>
    </row>
    <row r="306" spans="1:6" x14ac:dyDescent="0.25">
      <c r="A306" s="75" t="s">
        <v>203</v>
      </c>
      <c r="B306" s="76" t="s">
        <v>2601</v>
      </c>
      <c r="C306" s="36">
        <v>0.16666666666666669</v>
      </c>
      <c r="D306" s="36">
        <v>0</v>
      </c>
      <c r="E306" s="58" t="s">
        <v>2602</v>
      </c>
      <c r="F306" s="58" t="s">
        <v>63</v>
      </c>
    </row>
    <row r="307" spans="1:6" x14ac:dyDescent="0.25">
      <c r="A307" s="75" t="s">
        <v>203</v>
      </c>
      <c r="B307" s="76" t="s">
        <v>2603</v>
      </c>
      <c r="C307" s="36">
        <v>0.16666666666666669</v>
      </c>
      <c r="D307" s="36">
        <v>0</v>
      </c>
      <c r="E307" s="58" t="s">
        <v>2562</v>
      </c>
      <c r="F307" s="58" t="s">
        <v>63</v>
      </c>
    </row>
    <row r="308" spans="1:6" x14ac:dyDescent="0.25">
      <c r="A308" s="75" t="s">
        <v>203</v>
      </c>
      <c r="B308" s="76" t="s">
        <v>2604</v>
      </c>
      <c r="C308" s="36">
        <v>0.16666666666666669</v>
      </c>
      <c r="D308" s="36">
        <v>0</v>
      </c>
      <c r="E308" s="58" t="s">
        <v>2564</v>
      </c>
      <c r="F308" s="58" t="s">
        <v>63</v>
      </c>
    </row>
    <row r="309" spans="1:6" x14ac:dyDescent="0.25">
      <c r="A309" s="75" t="s">
        <v>203</v>
      </c>
      <c r="B309" s="76" t="s">
        <v>2605</v>
      </c>
      <c r="C309" s="36">
        <v>0.16666666666666669</v>
      </c>
      <c r="D309" s="36">
        <v>0</v>
      </c>
      <c r="E309" s="58" t="s">
        <v>2606</v>
      </c>
      <c r="F309" s="58" t="s">
        <v>63</v>
      </c>
    </row>
    <row r="310" spans="1:6" x14ac:dyDescent="0.25">
      <c r="A310" s="75" t="s">
        <v>203</v>
      </c>
      <c r="B310" s="76" t="s">
        <v>2607</v>
      </c>
      <c r="C310" s="36">
        <v>0.16666666666666669</v>
      </c>
      <c r="D310" s="36">
        <v>0</v>
      </c>
      <c r="E310" s="58" t="s">
        <v>2608</v>
      </c>
      <c r="F310" s="58" t="s">
        <v>63</v>
      </c>
    </row>
    <row r="311" spans="1:6" x14ac:dyDescent="0.25">
      <c r="A311" s="75" t="s">
        <v>203</v>
      </c>
      <c r="B311" s="76" t="s">
        <v>2609</v>
      </c>
      <c r="C311" s="36">
        <v>0.16666666666666669</v>
      </c>
      <c r="D311" s="36">
        <v>0</v>
      </c>
      <c r="E311" s="58" t="s">
        <v>2594</v>
      </c>
      <c r="F311" s="58" t="s">
        <v>63</v>
      </c>
    </row>
    <row r="312" spans="1:6" x14ac:dyDescent="0.25">
      <c r="A312" s="75" t="s">
        <v>203</v>
      </c>
      <c r="B312" s="76" t="s">
        <v>2610</v>
      </c>
      <c r="C312" s="36">
        <v>0.16666666666666669</v>
      </c>
      <c r="D312" s="36">
        <v>0</v>
      </c>
      <c r="E312" s="58" t="s">
        <v>2611</v>
      </c>
      <c r="F312" s="58" t="s">
        <v>63</v>
      </c>
    </row>
    <row r="313" spans="1:6" x14ac:dyDescent="0.25">
      <c r="A313" s="75" t="s">
        <v>203</v>
      </c>
      <c r="B313" s="76" t="s">
        <v>2612</v>
      </c>
      <c r="C313" s="36">
        <v>0.16666666666666669</v>
      </c>
      <c r="D313" s="36">
        <v>0</v>
      </c>
      <c r="E313" s="58" t="s">
        <v>2613</v>
      </c>
      <c r="F313" s="58" t="s">
        <v>63</v>
      </c>
    </row>
    <row r="314" spans="1:6" x14ac:dyDescent="0.25">
      <c r="A314" s="75" t="s">
        <v>203</v>
      </c>
      <c r="B314" s="76" t="s">
        <v>2614</v>
      </c>
      <c r="C314" s="36">
        <v>0.16666666666666669</v>
      </c>
      <c r="D314" s="36">
        <v>0</v>
      </c>
      <c r="E314" s="58" t="s">
        <v>2615</v>
      </c>
      <c r="F314" s="58" t="s">
        <v>63</v>
      </c>
    </row>
    <row r="315" spans="1:6" x14ac:dyDescent="0.25">
      <c r="A315" s="75" t="s">
        <v>203</v>
      </c>
      <c r="B315" s="76" t="s">
        <v>2616</v>
      </c>
      <c r="C315" s="36">
        <v>0.16666666666666669</v>
      </c>
      <c r="D315" s="36">
        <v>0</v>
      </c>
      <c r="E315" s="58" t="s">
        <v>2617</v>
      </c>
      <c r="F315" s="58" t="s">
        <v>63</v>
      </c>
    </row>
    <row r="316" spans="1:6" x14ac:dyDescent="0.25">
      <c r="A316" s="75" t="s">
        <v>203</v>
      </c>
      <c r="B316" s="76" t="s">
        <v>2260</v>
      </c>
      <c r="C316" s="36">
        <v>0.16666666666666669</v>
      </c>
      <c r="D316" s="36">
        <v>0</v>
      </c>
      <c r="E316" s="58" t="s">
        <v>2261</v>
      </c>
      <c r="F316" s="58" t="s">
        <v>110</v>
      </c>
    </row>
    <row r="317" spans="1:6" ht="25.5" x14ac:dyDescent="0.25">
      <c r="A317" s="75" t="s">
        <v>203</v>
      </c>
      <c r="B317" s="76" t="s">
        <v>2288</v>
      </c>
      <c r="C317" s="36">
        <v>0.16666666666666669</v>
      </c>
      <c r="D317" s="36">
        <v>0</v>
      </c>
      <c r="E317" s="58" t="s">
        <v>2289</v>
      </c>
      <c r="F317" s="58" t="s">
        <v>110</v>
      </c>
    </row>
    <row r="318" spans="1:6" ht="25.5" x14ac:dyDescent="0.25">
      <c r="A318" s="75" t="s">
        <v>203</v>
      </c>
      <c r="B318" s="76" t="s">
        <v>2312</v>
      </c>
      <c r="C318" s="36">
        <v>0.16666666666666669</v>
      </c>
      <c r="D318" s="36">
        <v>0</v>
      </c>
      <c r="E318" s="58" t="s">
        <v>2313</v>
      </c>
      <c r="F318" s="58" t="s">
        <v>110</v>
      </c>
    </row>
    <row r="319" spans="1:6" ht="38.25" x14ac:dyDescent="0.25">
      <c r="A319" s="75" t="s">
        <v>203</v>
      </c>
      <c r="B319" s="76" t="s">
        <v>553</v>
      </c>
      <c r="C319" s="36">
        <v>0.16666666666666669</v>
      </c>
      <c r="D319" s="36">
        <v>0.41666666666666669</v>
      </c>
      <c r="E319" s="58" t="s">
        <v>554</v>
      </c>
      <c r="F319" s="58" t="s">
        <v>110</v>
      </c>
    </row>
    <row r="320" spans="1:6" ht="38.25" x14ac:dyDescent="0.25">
      <c r="A320" s="75" t="s">
        <v>203</v>
      </c>
      <c r="B320" s="76" t="s">
        <v>2316</v>
      </c>
      <c r="C320" s="36">
        <v>0.16666666666666669</v>
      </c>
      <c r="D320" s="36">
        <v>0</v>
      </c>
      <c r="E320" s="58" t="s">
        <v>2317</v>
      </c>
      <c r="F320" s="58" t="s">
        <v>110</v>
      </c>
    </row>
    <row r="321" spans="1:6" ht="25.5" x14ac:dyDescent="0.25">
      <c r="A321" s="75" t="s">
        <v>203</v>
      </c>
      <c r="B321" s="76" t="s">
        <v>2618</v>
      </c>
      <c r="C321" s="36">
        <v>0.16666666666666669</v>
      </c>
      <c r="D321" s="36">
        <v>0</v>
      </c>
      <c r="E321" s="58" t="s">
        <v>2619</v>
      </c>
      <c r="F321" s="58" t="s">
        <v>110</v>
      </c>
    </row>
    <row r="322" spans="1:6" x14ac:dyDescent="0.25">
      <c r="A322" s="75" t="s">
        <v>203</v>
      </c>
      <c r="B322" s="76" t="s">
        <v>2620</v>
      </c>
      <c r="C322" s="36">
        <v>8.3333333333333343E-2</v>
      </c>
      <c r="D322" s="36">
        <v>0</v>
      </c>
      <c r="E322" s="58" t="s">
        <v>2621</v>
      </c>
      <c r="F322" s="58" t="s">
        <v>63</v>
      </c>
    </row>
    <row r="323" spans="1:6" x14ac:dyDescent="0.25">
      <c r="A323" s="75" t="s">
        <v>203</v>
      </c>
      <c r="B323" s="76" t="s">
        <v>2622</v>
      </c>
      <c r="C323" s="36">
        <v>8.3333333333333343E-2</v>
      </c>
      <c r="D323" s="36">
        <v>0</v>
      </c>
      <c r="E323" s="58" t="s">
        <v>2623</v>
      </c>
      <c r="F323" s="58" t="s">
        <v>63</v>
      </c>
    </row>
    <row r="324" spans="1:6" x14ac:dyDescent="0.25">
      <c r="A324" s="75" t="s">
        <v>203</v>
      </c>
      <c r="B324" s="76" t="s">
        <v>2624</v>
      </c>
      <c r="C324" s="36">
        <v>8.3333333333333343E-2</v>
      </c>
      <c r="D324" s="36">
        <v>0</v>
      </c>
      <c r="E324" s="58" t="s">
        <v>2578</v>
      </c>
      <c r="F324" s="58" t="s">
        <v>63</v>
      </c>
    </row>
    <row r="325" spans="1:6" x14ac:dyDescent="0.25">
      <c r="A325" s="75" t="s">
        <v>203</v>
      </c>
      <c r="B325" s="76" t="s">
        <v>2625</v>
      </c>
      <c r="C325" s="36">
        <v>8.3333333333333343E-2</v>
      </c>
      <c r="D325" s="36">
        <v>0</v>
      </c>
      <c r="E325" s="58" t="s">
        <v>2626</v>
      </c>
      <c r="F325" s="58" t="s">
        <v>63</v>
      </c>
    </row>
    <row r="326" spans="1:6" x14ac:dyDescent="0.25">
      <c r="A326" s="75" t="s">
        <v>203</v>
      </c>
      <c r="B326" s="76" t="s">
        <v>2627</v>
      </c>
      <c r="C326" s="36">
        <v>8.3333333333333343E-2</v>
      </c>
      <c r="D326" s="36">
        <v>0</v>
      </c>
      <c r="E326" s="58" t="s">
        <v>2628</v>
      </c>
      <c r="F326" s="58" t="s">
        <v>63</v>
      </c>
    </row>
    <row r="327" spans="1:6" x14ac:dyDescent="0.25">
      <c r="A327" s="75" t="s">
        <v>203</v>
      </c>
      <c r="B327" s="76" t="s">
        <v>2629</v>
      </c>
      <c r="C327" s="36">
        <v>8.3333333333333343E-2</v>
      </c>
      <c r="D327" s="36">
        <v>0</v>
      </c>
      <c r="E327" s="58" t="s">
        <v>2630</v>
      </c>
      <c r="F327" s="58" t="s">
        <v>63</v>
      </c>
    </row>
    <row r="328" spans="1:6" x14ac:dyDescent="0.25">
      <c r="A328" s="75" t="s">
        <v>203</v>
      </c>
      <c r="B328" s="76" t="s">
        <v>2631</v>
      </c>
      <c r="C328" s="36">
        <v>8.3333333333333343E-2</v>
      </c>
      <c r="D328" s="36">
        <v>0</v>
      </c>
      <c r="E328" s="58" t="s">
        <v>2632</v>
      </c>
      <c r="F328" s="58" t="s">
        <v>63</v>
      </c>
    </row>
    <row r="329" spans="1:6" x14ac:dyDescent="0.25">
      <c r="A329" s="75" t="s">
        <v>203</v>
      </c>
      <c r="B329" s="76" t="s">
        <v>2633</v>
      </c>
      <c r="C329" s="36">
        <v>8.3333333333333343E-2</v>
      </c>
      <c r="D329" s="36">
        <v>0</v>
      </c>
      <c r="E329" s="58" t="s">
        <v>2634</v>
      </c>
      <c r="F329" s="58" t="s">
        <v>63</v>
      </c>
    </row>
    <row r="330" spans="1:6" x14ac:dyDescent="0.25">
      <c r="A330" s="75" t="s">
        <v>203</v>
      </c>
      <c r="B330" s="76" t="s">
        <v>2635</v>
      </c>
      <c r="C330" s="36">
        <v>8.3333333333333343E-2</v>
      </c>
      <c r="D330" s="36">
        <v>0</v>
      </c>
      <c r="E330" s="58" t="s">
        <v>2596</v>
      </c>
      <c r="F330" s="58" t="s">
        <v>63</v>
      </c>
    </row>
    <row r="331" spans="1:6" x14ac:dyDescent="0.25">
      <c r="A331" s="75" t="s">
        <v>203</v>
      </c>
      <c r="B331" s="76" t="s">
        <v>2636</v>
      </c>
      <c r="C331" s="36">
        <v>8.3333333333333343E-2</v>
      </c>
      <c r="D331" s="36">
        <v>0</v>
      </c>
      <c r="E331" s="58" t="s">
        <v>2637</v>
      </c>
      <c r="F331" s="58" t="s">
        <v>63</v>
      </c>
    </row>
    <row r="332" spans="1:6" x14ac:dyDescent="0.25">
      <c r="A332" s="75" t="s">
        <v>203</v>
      </c>
      <c r="B332" s="76" t="s">
        <v>2638</v>
      </c>
      <c r="C332" s="36">
        <v>8.3333333333333343E-2</v>
      </c>
      <c r="D332" s="36">
        <v>0</v>
      </c>
      <c r="E332" s="58" t="s">
        <v>2598</v>
      </c>
      <c r="F332" s="58" t="s">
        <v>63</v>
      </c>
    </row>
    <row r="333" spans="1:6" x14ac:dyDescent="0.25">
      <c r="A333" s="75" t="s">
        <v>203</v>
      </c>
      <c r="B333" s="76" t="s">
        <v>2639</v>
      </c>
      <c r="C333" s="36">
        <v>8.3333333333333343E-2</v>
      </c>
      <c r="D333" s="36">
        <v>0</v>
      </c>
      <c r="E333" s="58" t="s">
        <v>2637</v>
      </c>
      <c r="F333" s="58" t="s">
        <v>63</v>
      </c>
    </row>
    <row r="334" spans="1:6" x14ac:dyDescent="0.25">
      <c r="A334" s="75" t="s">
        <v>203</v>
      </c>
      <c r="B334" s="76" t="s">
        <v>2640</v>
      </c>
      <c r="C334" s="36">
        <v>8.3333333333333343E-2</v>
      </c>
      <c r="D334" s="36">
        <v>0</v>
      </c>
      <c r="E334" s="58" t="s">
        <v>2641</v>
      </c>
      <c r="F334" s="58" t="s">
        <v>63</v>
      </c>
    </row>
    <row r="335" spans="1:6" x14ac:dyDescent="0.25">
      <c r="A335" s="75" t="s">
        <v>203</v>
      </c>
      <c r="B335" s="76" t="s">
        <v>2642</v>
      </c>
      <c r="C335" s="36">
        <v>8.3333333333333343E-2</v>
      </c>
      <c r="D335" s="36">
        <v>0</v>
      </c>
      <c r="E335" s="58" t="s">
        <v>2574</v>
      </c>
      <c r="F335" s="58" t="s">
        <v>63</v>
      </c>
    </row>
    <row r="336" spans="1:6" x14ac:dyDescent="0.25">
      <c r="A336" s="75" t="s">
        <v>203</v>
      </c>
      <c r="B336" s="76" t="s">
        <v>2643</v>
      </c>
      <c r="C336" s="36">
        <v>8.3333333333333343E-2</v>
      </c>
      <c r="D336" s="36">
        <v>0</v>
      </c>
      <c r="E336" s="58" t="s">
        <v>2644</v>
      </c>
      <c r="F336" s="58" t="s">
        <v>63</v>
      </c>
    </row>
    <row r="337" spans="1:6" x14ac:dyDescent="0.25">
      <c r="A337" s="75" t="s">
        <v>203</v>
      </c>
      <c r="B337" s="76" t="s">
        <v>2645</v>
      </c>
      <c r="C337" s="36">
        <v>8.3333333333333343E-2</v>
      </c>
      <c r="D337" s="36">
        <v>0</v>
      </c>
      <c r="E337" s="58" t="s">
        <v>2646</v>
      </c>
      <c r="F337" s="58" t="s">
        <v>63</v>
      </c>
    </row>
    <row r="338" spans="1:6" x14ac:dyDescent="0.25">
      <c r="A338" s="75" t="s">
        <v>203</v>
      </c>
      <c r="B338" s="76" t="s">
        <v>2647</v>
      </c>
      <c r="C338" s="36">
        <v>8.3333333333333343E-2</v>
      </c>
      <c r="D338" s="36">
        <v>0</v>
      </c>
      <c r="E338" s="58" t="s">
        <v>2648</v>
      </c>
      <c r="F338" s="58" t="s">
        <v>63</v>
      </c>
    </row>
    <row r="339" spans="1:6" ht="25.5" x14ac:dyDescent="0.25">
      <c r="A339" s="75" t="s">
        <v>203</v>
      </c>
      <c r="B339" s="76" t="s">
        <v>1077</v>
      </c>
      <c r="C339" s="36">
        <v>8.3333333333333343E-2</v>
      </c>
      <c r="D339" s="36">
        <v>0</v>
      </c>
      <c r="E339" s="58" t="s">
        <v>1078</v>
      </c>
      <c r="F339" s="58" t="s">
        <v>110</v>
      </c>
    </row>
    <row r="340" spans="1:6" ht="25.5" x14ac:dyDescent="0.25">
      <c r="A340" s="75" t="s">
        <v>203</v>
      </c>
      <c r="B340" s="76" t="s">
        <v>1101</v>
      </c>
      <c r="C340" s="36">
        <v>8.3333333333333343E-2</v>
      </c>
      <c r="D340" s="36">
        <v>8.3333333333333343E-2</v>
      </c>
      <c r="E340" s="58" t="s">
        <v>1102</v>
      </c>
      <c r="F340" s="58" t="s">
        <v>110</v>
      </c>
    </row>
    <row r="341" spans="1:6" ht="38.25" x14ac:dyDescent="0.25">
      <c r="A341" s="75" t="s">
        <v>203</v>
      </c>
      <c r="B341" s="76" t="s">
        <v>2649</v>
      </c>
      <c r="C341" s="36">
        <v>8.3333333333333343E-2</v>
      </c>
      <c r="D341" s="36">
        <v>0</v>
      </c>
      <c r="E341" s="58" t="s">
        <v>2650</v>
      </c>
      <c r="F341" s="58" t="s">
        <v>110</v>
      </c>
    </row>
    <row r="342" spans="1:6" ht="38.25" x14ac:dyDescent="0.25">
      <c r="A342" s="75" t="s">
        <v>203</v>
      </c>
      <c r="B342" s="76" t="s">
        <v>2651</v>
      </c>
      <c r="C342" s="36">
        <v>8.3333333333333343E-2</v>
      </c>
      <c r="D342" s="36">
        <v>0</v>
      </c>
      <c r="E342" s="58" t="s">
        <v>2652</v>
      </c>
      <c r="F342" s="58" t="s">
        <v>110</v>
      </c>
    </row>
    <row r="343" spans="1:6" ht="25.5" x14ac:dyDescent="0.25">
      <c r="A343" s="75" t="s">
        <v>203</v>
      </c>
      <c r="B343" s="76" t="s">
        <v>2653</v>
      </c>
      <c r="C343" s="36">
        <v>8.3333333333333343E-2</v>
      </c>
      <c r="D343" s="36">
        <v>0</v>
      </c>
      <c r="E343" s="58" t="s">
        <v>2056</v>
      </c>
      <c r="F343" s="58" t="s">
        <v>110</v>
      </c>
    </row>
    <row r="344" spans="1:6" ht="25.5" x14ac:dyDescent="0.25">
      <c r="A344" s="75" t="s">
        <v>203</v>
      </c>
      <c r="B344" s="76" t="s">
        <v>2654</v>
      </c>
      <c r="C344" s="36">
        <v>8.3333333333333343E-2</v>
      </c>
      <c r="D344" s="36">
        <v>0</v>
      </c>
      <c r="E344" s="58" t="s">
        <v>2129</v>
      </c>
      <c r="F344" s="58" t="s">
        <v>110</v>
      </c>
    </row>
    <row r="345" spans="1:6" ht="25.5" x14ac:dyDescent="0.25">
      <c r="A345" s="75" t="s">
        <v>205</v>
      </c>
      <c r="B345" s="76" t="s">
        <v>512</v>
      </c>
      <c r="C345" s="36">
        <v>172.58333333333331</v>
      </c>
      <c r="D345" s="36">
        <v>22.333333333333332</v>
      </c>
      <c r="E345" s="58" t="s">
        <v>513</v>
      </c>
      <c r="F345" s="58" t="s">
        <v>110</v>
      </c>
    </row>
    <row r="346" spans="1:6" x14ac:dyDescent="0.25">
      <c r="A346" s="75" t="s">
        <v>205</v>
      </c>
      <c r="B346" s="76" t="s">
        <v>690</v>
      </c>
      <c r="C346" s="36">
        <v>160.75</v>
      </c>
      <c r="D346" s="36">
        <v>71.916666666666671</v>
      </c>
      <c r="E346" s="58" t="s">
        <v>691</v>
      </c>
      <c r="F346" s="58" t="s">
        <v>111</v>
      </c>
    </row>
    <row r="347" spans="1:6" ht="25.5" x14ac:dyDescent="0.25">
      <c r="A347" s="75" t="s">
        <v>205</v>
      </c>
      <c r="B347" s="76" t="s">
        <v>522</v>
      </c>
      <c r="C347" s="36">
        <v>78</v>
      </c>
      <c r="D347" s="36">
        <v>17</v>
      </c>
      <c r="E347" s="58" t="s">
        <v>1233</v>
      </c>
      <c r="F347" s="58" t="s">
        <v>110</v>
      </c>
    </row>
    <row r="348" spans="1:6" x14ac:dyDescent="0.25">
      <c r="A348" s="75" t="s">
        <v>205</v>
      </c>
      <c r="B348" s="76" t="s">
        <v>67</v>
      </c>
      <c r="C348" s="36">
        <v>69.333333333333329</v>
      </c>
      <c r="D348" s="36">
        <v>19.583333333333332</v>
      </c>
      <c r="E348" s="58" t="s">
        <v>714</v>
      </c>
      <c r="F348" s="58" t="s">
        <v>111</v>
      </c>
    </row>
    <row r="349" spans="1:6" ht="38.25" x14ac:dyDescent="0.25">
      <c r="A349" s="75" t="s">
        <v>205</v>
      </c>
      <c r="B349" s="76" t="s">
        <v>1245</v>
      </c>
      <c r="C349" s="36">
        <v>58.916666666666671</v>
      </c>
      <c r="D349" s="36">
        <v>0</v>
      </c>
      <c r="E349" s="58" t="s">
        <v>1246</v>
      </c>
      <c r="F349" s="58" t="s">
        <v>111</v>
      </c>
    </row>
    <row r="350" spans="1:6" ht="25.5" x14ac:dyDescent="0.25">
      <c r="A350" s="75" t="s">
        <v>205</v>
      </c>
      <c r="B350" s="76" t="s">
        <v>311</v>
      </c>
      <c r="C350" s="36">
        <v>55.083333333333336</v>
      </c>
      <c r="D350" s="36">
        <v>2.5833333333333335</v>
      </c>
      <c r="E350" s="58" t="s">
        <v>558</v>
      </c>
      <c r="F350" s="58" t="s">
        <v>110</v>
      </c>
    </row>
    <row r="351" spans="1:6" ht="38.25" x14ac:dyDescent="0.25">
      <c r="A351" s="75" t="s">
        <v>205</v>
      </c>
      <c r="B351" s="76" t="s">
        <v>10</v>
      </c>
      <c r="C351" s="36">
        <v>47.5</v>
      </c>
      <c r="D351" s="36">
        <v>169.91666666666666</v>
      </c>
      <c r="E351" s="58" t="s">
        <v>672</v>
      </c>
      <c r="F351" s="58" t="s">
        <v>111</v>
      </c>
    </row>
    <row r="352" spans="1:6" ht="25.5" x14ac:dyDescent="0.25">
      <c r="A352" s="75" t="s">
        <v>205</v>
      </c>
      <c r="B352" s="76" t="s">
        <v>749</v>
      </c>
      <c r="C352" s="36">
        <v>43.75</v>
      </c>
      <c r="D352" s="36">
        <v>6</v>
      </c>
      <c r="E352" s="58" t="s">
        <v>750</v>
      </c>
      <c r="F352" s="58" t="s">
        <v>110</v>
      </c>
    </row>
    <row r="353" spans="1:6" ht="25.5" x14ac:dyDescent="0.25">
      <c r="A353" s="75" t="s">
        <v>205</v>
      </c>
      <c r="B353" s="76" t="s">
        <v>767</v>
      </c>
      <c r="C353" s="36">
        <v>42.583333333333329</v>
      </c>
      <c r="D353" s="36">
        <v>5.5</v>
      </c>
      <c r="E353" s="58" t="s">
        <v>1275</v>
      </c>
      <c r="F353" s="58" t="s">
        <v>110</v>
      </c>
    </row>
    <row r="354" spans="1:6" x14ac:dyDescent="0.25">
      <c r="A354" s="75" t="s">
        <v>205</v>
      </c>
      <c r="B354" s="76" t="s">
        <v>29</v>
      </c>
      <c r="C354" s="36">
        <v>33.166666666666664</v>
      </c>
      <c r="D354" s="36">
        <v>488.33333333333326</v>
      </c>
      <c r="E354" s="58" t="s">
        <v>662</v>
      </c>
      <c r="F354" s="58" t="s">
        <v>110</v>
      </c>
    </row>
    <row r="355" spans="1:6" x14ac:dyDescent="0.25">
      <c r="A355" s="75" t="s">
        <v>205</v>
      </c>
      <c r="B355" s="76" t="s">
        <v>329</v>
      </c>
      <c r="C355" s="36">
        <v>31.5</v>
      </c>
      <c r="D355" s="36">
        <v>43.083333333333329</v>
      </c>
      <c r="E355" s="58" t="s">
        <v>330</v>
      </c>
      <c r="F355" s="58" t="s">
        <v>111</v>
      </c>
    </row>
    <row r="356" spans="1:6" ht="25.5" x14ac:dyDescent="0.25">
      <c r="A356" s="75" t="s">
        <v>205</v>
      </c>
      <c r="B356" s="76" t="s">
        <v>1135</v>
      </c>
      <c r="C356" s="36">
        <v>28.333333333333336</v>
      </c>
      <c r="D356" s="36">
        <v>5</v>
      </c>
      <c r="E356" s="58" t="s">
        <v>741</v>
      </c>
      <c r="F356" s="58" t="s">
        <v>110</v>
      </c>
    </row>
    <row r="357" spans="1:6" x14ac:dyDescent="0.25">
      <c r="A357" s="75" t="s">
        <v>205</v>
      </c>
      <c r="B357" s="76" t="s">
        <v>1320</v>
      </c>
      <c r="C357" s="36">
        <v>26.75</v>
      </c>
      <c r="D357" s="36">
        <v>0</v>
      </c>
      <c r="E357" s="58" t="s">
        <v>1321</v>
      </c>
      <c r="F357" s="58" t="s">
        <v>110</v>
      </c>
    </row>
    <row r="358" spans="1:6" ht="25.5" x14ac:dyDescent="0.25">
      <c r="A358" s="75" t="s">
        <v>205</v>
      </c>
      <c r="B358" s="76" t="s">
        <v>707</v>
      </c>
      <c r="C358" s="36">
        <v>19.75</v>
      </c>
      <c r="D358" s="36">
        <v>35.333333333333336</v>
      </c>
      <c r="E358" s="58" t="s">
        <v>708</v>
      </c>
      <c r="F358" s="58" t="s">
        <v>110</v>
      </c>
    </row>
    <row r="359" spans="1:6" ht="25.5" x14ac:dyDescent="0.25">
      <c r="A359" s="75" t="s">
        <v>205</v>
      </c>
      <c r="B359" s="76" t="s">
        <v>2543</v>
      </c>
      <c r="C359" s="36">
        <v>16.583333333333332</v>
      </c>
      <c r="D359" s="36">
        <v>0</v>
      </c>
      <c r="E359" s="58" t="s">
        <v>2544</v>
      </c>
      <c r="F359" s="58" t="s">
        <v>110</v>
      </c>
    </row>
    <row r="360" spans="1:6" ht="25.5" x14ac:dyDescent="0.25">
      <c r="A360" s="75" t="s">
        <v>205</v>
      </c>
      <c r="B360" s="76" t="s">
        <v>204</v>
      </c>
      <c r="C360" s="36">
        <v>16.25</v>
      </c>
      <c r="D360" s="36">
        <v>216.25</v>
      </c>
      <c r="E360" s="58" t="s">
        <v>428</v>
      </c>
      <c r="F360" s="58" t="s">
        <v>111</v>
      </c>
    </row>
    <row r="361" spans="1:6" x14ac:dyDescent="0.25">
      <c r="A361" s="75" t="s">
        <v>205</v>
      </c>
      <c r="B361" s="76" t="s">
        <v>347</v>
      </c>
      <c r="C361" s="36">
        <v>15.166666666666666</v>
      </c>
      <c r="D361" s="36">
        <v>6.916666666666667</v>
      </c>
      <c r="E361" s="58" t="s">
        <v>348</v>
      </c>
      <c r="F361" s="58" t="s">
        <v>111</v>
      </c>
    </row>
    <row r="362" spans="1:6" ht="25.5" x14ac:dyDescent="0.25">
      <c r="A362" s="75" t="s">
        <v>205</v>
      </c>
      <c r="B362" s="76" t="s">
        <v>1391</v>
      </c>
      <c r="C362" s="36">
        <v>14.75</v>
      </c>
      <c r="D362" s="36">
        <v>0</v>
      </c>
      <c r="E362" s="58" t="s">
        <v>1392</v>
      </c>
      <c r="F362" s="58" t="s">
        <v>110</v>
      </c>
    </row>
    <row r="363" spans="1:6" ht="25.5" x14ac:dyDescent="0.25">
      <c r="A363" s="75" t="s">
        <v>205</v>
      </c>
      <c r="B363" s="76" t="s">
        <v>52</v>
      </c>
      <c r="C363" s="36">
        <v>13</v>
      </c>
      <c r="D363" s="36">
        <v>1.75</v>
      </c>
      <c r="E363" s="58" t="s">
        <v>790</v>
      </c>
      <c r="F363" s="58" t="s">
        <v>111</v>
      </c>
    </row>
    <row r="364" spans="1:6" ht="25.5" x14ac:dyDescent="0.25">
      <c r="A364" s="75" t="s">
        <v>205</v>
      </c>
      <c r="B364" s="76" t="s">
        <v>2545</v>
      </c>
      <c r="C364" s="36">
        <v>11.916666666666666</v>
      </c>
      <c r="D364" s="36">
        <v>0</v>
      </c>
      <c r="E364" s="58" t="s">
        <v>2546</v>
      </c>
      <c r="F364" s="58" t="s">
        <v>110</v>
      </c>
    </row>
    <row r="365" spans="1:6" x14ac:dyDescent="0.25">
      <c r="A365" s="75" t="s">
        <v>205</v>
      </c>
      <c r="B365" s="76" t="s">
        <v>1441</v>
      </c>
      <c r="C365" s="36">
        <v>10.5</v>
      </c>
      <c r="D365" s="36">
        <v>0</v>
      </c>
      <c r="E365" s="58" t="s">
        <v>1442</v>
      </c>
      <c r="F365" s="58" t="s">
        <v>110</v>
      </c>
    </row>
    <row r="366" spans="1:6" ht="25.5" x14ac:dyDescent="0.25">
      <c r="A366" s="75" t="s">
        <v>205</v>
      </c>
      <c r="B366" s="76" t="s">
        <v>857</v>
      </c>
      <c r="C366" s="36">
        <v>9.3333333333333321</v>
      </c>
      <c r="D366" s="36">
        <v>0.25</v>
      </c>
      <c r="E366" s="58" t="s">
        <v>1456</v>
      </c>
      <c r="F366" s="58" t="s">
        <v>110</v>
      </c>
    </row>
    <row r="367" spans="1:6" x14ac:dyDescent="0.25">
      <c r="A367" s="75" t="s">
        <v>205</v>
      </c>
      <c r="B367" s="76" t="s">
        <v>232</v>
      </c>
      <c r="C367" s="36">
        <v>9.0833333333333321</v>
      </c>
      <c r="D367" s="36">
        <v>0.58333333333333337</v>
      </c>
      <c r="E367" s="58" t="s">
        <v>233</v>
      </c>
      <c r="F367" s="58" t="s">
        <v>110</v>
      </c>
    </row>
    <row r="368" spans="1:6" ht="38.25" x14ac:dyDescent="0.25">
      <c r="A368" s="75" t="s">
        <v>205</v>
      </c>
      <c r="B368" s="76" t="s">
        <v>1475</v>
      </c>
      <c r="C368" s="36">
        <v>8.3333333333333339</v>
      </c>
      <c r="D368" s="36">
        <v>0</v>
      </c>
      <c r="E368" s="58" t="s">
        <v>1476</v>
      </c>
      <c r="F368" s="58" t="s">
        <v>110</v>
      </c>
    </row>
    <row r="369" spans="1:6" ht="25.5" x14ac:dyDescent="0.25">
      <c r="A369" s="75" t="s">
        <v>205</v>
      </c>
      <c r="B369" s="76" t="s">
        <v>1478</v>
      </c>
      <c r="C369" s="36">
        <v>8.0833333333333339</v>
      </c>
      <c r="D369" s="36">
        <v>0</v>
      </c>
      <c r="E369" s="58" t="s">
        <v>1479</v>
      </c>
      <c r="F369" s="58" t="s">
        <v>110</v>
      </c>
    </row>
    <row r="370" spans="1:6" ht="25.5" x14ac:dyDescent="0.25">
      <c r="A370" s="75" t="s">
        <v>205</v>
      </c>
      <c r="B370" s="76" t="s">
        <v>1494</v>
      </c>
      <c r="C370" s="36">
        <v>7.416666666666667</v>
      </c>
      <c r="D370" s="36">
        <v>0</v>
      </c>
      <c r="E370" s="58" t="s">
        <v>1495</v>
      </c>
      <c r="F370" s="58" t="s">
        <v>111</v>
      </c>
    </row>
    <row r="371" spans="1:6" ht="25.5" x14ac:dyDescent="0.25">
      <c r="A371" s="75" t="s">
        <v>205</v>
      </c>
      <c r="B371" s="76" t="s">
        <v>420</v>
      </c>
      <c r="C371" s="36">
        <v>7.166666666666667</v>
      </c>
      <c r="D371" s="36">
        <v>1.3333333333333335</v>
      </c>
      <c r="E371" s="58" t="s">
        <v>429</v>
      </c>
      <c r="F371" s="58" t="s">
        <v>110</v>
      </c>
    </row>
    <row r="372" spans="1:6" ht="25.5" x14ac:dyDescent="0.25">
      <c r="A372" s="75" t="s">
        <v>205</v>
      </c>
      <c r="B372" s="76" t="s">
        <v>250</v>
      </c>
      <c r="C372" s="36">
        <v>7.166666666666667</v>
      </c>
      <c r="D372" s="36">
        <v>12</v>
      </c>
      <c r="E372" s="58" t="s">
        <v>363</v>
      </c>
      <c r="F372" s="58" t="s">
        <v>111</v>
      </c>
    </row>
    <row r="373" spans="1:6" ht="25.5" x14ac:dyDescent="0.25">
      <c r="A373" s="75" t="s">
        <v>205</v>
      </c>
      <c r="B373" s="76" t="s">
        <v>1427</v>
      </c>
      <c r="C373" s="36">
        <v>6.8333333333333339</v>
      </c>
      <c r="D373" s="36">
        <v>0</v>
      </c>
      <c r="E373" s="58" t="s">
        <v>1428</v>
      </c>
      <c r="F373" s="58" t="s">
        <v>110</v>
      </c>
    </row>
    <row r="374" spans="1:6" ht="25.5" x14ac:dyDescent="0.25">
      <c r="A374" s="75" t="s">
        <v>205</v>
      </c>
      <c r="B374" s="76" t="s">
        <v>421</v>
      </c>
      <c r="C374" s="36">
        <v>6.666666666666667</v>
      </c>
      <c r="D374" s="36">
        <v>5.666666666666667</v>
      </c>
      <c r="E374" s="58" t="s">
        <v>430</v>
      </c>
      <c r="F374" s="58" t="s">
        <v>110</v>
      </c>
    </row>
    <row r="375" spans="1:6" ht="25.5" x14ac:dyDescent="0.25">
      <c r="A375" s="75" t="s">
        <v>205</v>
      </c>
      <c r="B375" s="76" t="s">
        <v>19</v>
      </c>
      <c r="C375" s="36">
        <v>6.5833333333333339</v>
      </c>
      <c r="D375" s="36">
        <v>58.5</v>
      </c>
      <c r="E375" s="58" t="s">
        <v>699</v>
      </c>
      <c r="F375" s="58" t="s">
        <v>111</v>
      </c>
    </row>
    <row r="376" spans="1:6" ht="25.5" x14ac:dyDescent="0.25">
      <c r="A376" s="75" t="s">
        <v>205</v>
      </c>
      <c r="B376" s="76" t="s">
        <v>701</v>
      </c>
      <c r="C376" s="36">
        <v>5.416666666666667</v>
      </c>
      <c r="D376" s="36">
        <v>49</v>
      </c>
      <c r="E376" s="58" t="s">
        <v>702</v>
      </c>
      <c r="F376" s="58" t="s">
        <v>110</v>
      </c>
    </row>
    <row r="377" spans="1:6" ht="25.5" x14ac:dyDescent="0.25">
      <c r="A377" s="75" t="s">
        <v>205</v>
      </c>
      <c r="B377" s="76" t="s">
        <v>804</v>
      </c>
      <c r="C377" s="36">
        <v>4.9166666666666661</v>
      </c>
      <c r="D377" s="36">
        <v>1.5</v>
      </c>
      <c r="E377" s="58" t="s">
        <v>805</v>
      </c>
      <c r="F377" s="58" t="s">
        <v>110</v>
      </c>
    </row>
    <row r="378" spans="1:6" ht="25.5" x14ac:dyDescent="0.25">
      <c r="A378" s="75" t="s">
        <v>205</v>
      </c>
      <c r="B378" s="76" t="s">
        <v>2547</v>
      </c>
      <c r="C378" s="36">
        <v>4.75</v>
      </c>
      <c r="D378" s="36">
        <v>0</v>
      </c>
      <c r="E378" s="58" t="s">
        <v>2548</v>
      </c>
      <c r="F378" s="58" t="s">
        <v>110</v>
      </c>
    </row>
    <row r="379" spans="1:6" ht="25.5" x14ac:dyDescent="0.25">
      <c r="A379" s="75" t="s">
        <v>205</v>
      </c>
      <c r="B379" s="76" t="s">
        <v>1553</v>
      </c>
      <c r="C379" s="36">
        <v>4.583333333333333</v>
      </c>
      <c r="D379" s="36">
        <v>0</v>
      </c>
      <c r="E379" s="58" t="s">
        <v>1554</v>
      </c>
      <c r="F379" s="58" t="s">
        <v>110</v>
      </c>
    </row>
    <row r="380" spans="1:6" ht="25.5" x14ac:dyDescent="0.25">
      <c r="A380" s="75" t="s">
        <v>205</v>
      </c>
      <c r="B380" s="76" t="s">
        <v>244</v>
      </c>
      <c r="C380" s="36">
        <v>4.166666666666667</v>
      </c>
      <c r="D380" s="36">
        <v>1.75</v>
      </c>
      <c r="E380" s="58" t="s">
        <v>245</v>
      </c>
      <c r="F380" s="58" t="s">
        <v>110</v>
      </c>
    </row>
    <row r="381" spans="1:6" ht="38.25" x14ac:dyDescent="0.25">
      <c r="A381" s="75" t="s">
        <v>205</v>
      </c>
      <c r="B381" s="76" t="s">
        <v>2549</v>
      </c>
      <c r="C381" s="36">
        <v>3.9166666666666665</v>
      </c>
      <c r="D381" s="36">
        <v>0</v>
      </c>
      <c r="E381" s="58" t="s">
        <v>2550</v>
      </c>
      <c r="F381" s="58" t="s">
        <v>110</v>
      </c>
    </row>
    <row r="382" spans="1:6" ht="25.5" x14ac:dyDescent="0.25">
      <c r="A382" s="75" t="s">
        <v>205</v>
      </c>
      <c r="B382" s="76" t="s">
        <v>2557</v>
      </c>
      <c r="C382" s="36">
        <v>3.8333333333333335</v>
      </c>
      <c r="D382" s="36">
        <v>0</v>
      </c>
      <c r="E382" s="58" t="s">
        <v>2558</v>
      </c>
      <c r="F382" s="58" t="s">
        <v>110</v>
      </c>
    </row>
    <row r="383" spans="1:6" x14ac:dyDescent="0.25">
      <c r="A383" s="75" t="s">
        <v>205</v>
      </c>
      <c r="B383" s="76" t="s">
        <v>18</v>
      </c>
      <c r="C383" s="36">
        <v>3.5833333333333335</v>
      </c>
      <c r="D383" s="36">
        <v>25</v>
      </c>
      <c r="E383" s="58" t="s">
        <v>712</v>
      </c>
      <c r="F383" s="58" t="s">
        <v>111</v>
      </c>
    </row>
    <row r="384" spans="1:6" ht="25.5" x14ac:dyDescent="0.25">
      <c r="A384" s="75" t="s">
        <v>205</v>
      </c>
      <c r="B384" s="76" t="s">
        <v>1630</v>
      </c>
      <c r="C384" s="36">
        <v>2.916666666666667</v>
      </c>
      <c r="D384" s="36">
        <v>0</v>
      </c>
      <c r="E384" s="58" t="s">
        <v>1631</v>
      </c>
      <c r="F384" s="58" t="s">
        <v>110</v>
      </c>
    </row>
    <row r="385" spans="1:6" ht="25.5" x14ac:dyDescent="0.25">
      <c r="A385" s="75" t="s">
        <v>205</v>
      </c>
      <c r="B385" s="76" t="s">
        <v>895</v>
      </c>
      <c r="C385" s="36">
        <v>2.75</v>
      </c>
      <c r="D385" s="36">
        <v>8.3333333333333343E-2</v>
      </c>
      <c r="E385" s="58" t="s">
        <v>896</v>
      </c>
      <c r="F385" s="58" t="s">
        <v>110</v>
      </c>
    </row>
    <row r="386" spans="1:6" ht="25.5" x14ac:dyDescent="0.25">
      <c r="A386" s="75" t="s">
        <v>205</v>
      </c>
      <c r="B386" s="76" t="s">
        <v>853</v>
      </c>
      <c r="C386" s="36">
        <v>2.666666666666667</v>
      </c>
      <c r="D386" s="36">
        <v>0.16666666666666669</v>
      </c>
      <c r="E386" s="58" t="s">
        <v>854</v>
      </c>
      <c r="F386" s="58" t="s">
        <v>111</v>
      </c>
    </row>
    <row r="387" spans="1:6" ht="25.5" x14ac:dyDescent="0.25">
      <c r="A387" s="75" t="s">
        <v>205</v>
      </c>
      <c r="B387" s="76" t="s">
        <v>2553</v>
      </c>
      <c r="C387" s="36">
        <v>2.666666666666667</v>
      </c>
      <c r="D387" s="36">
        <v>0</v>
      </c>
      <c r="E387" s="58" t="s">
        <v>2554</v>
      </c>
      <c r="F387" s="58" t="s">
        <v>110</v>
      </c>
    </row>
    <row r="388" spans="1:6" ht="25.5" x14ac:dyDescent="0.25">
      <c r="A388" s="75" t="s">
        <v>205</v>
      </c>
      <c r="B388" s="76" t="s">
        <v>1650</v>
      </c>
      <c r="C388" s="36">
        <v>2.1666666666666665</v>
      </c>
      <c r="D388" s="36">
        <v>0</v>
      </c>
      <c r="E388" s="58" t="s">
        <v>1651</v>
      </c>
      <c r="F388" s="58" t="s">
        <v>110</v>
      </c>
    </row>
    <row r="389" spans="1:6" ht="25.5" x14ac:dyDescent="0.25">
      <c r="A389" s="75" t="s">
        <v>205</v>
      </c>
      <c r="B389" s="76" t="s">
        <v>1707</v>
      </c>
      <c r="C389" s="36">
        <v>2</v>
      </c>
      <c r="D389" s="36">
        <v>0</v>
      </c>
      <c r="E389" s="58" t="s">
        <v>1708</v>
      </c>
      <c r="F389" s="58" t="s">
        <v>110</v>
      </c>
    </row>
    <row r="390" spans="1:6" ht="25.5" x14ac:dyDescent="0.25">
      <c r="A390" s="75" t="s">
        <v>205</v>
      </c>
      <c r="B390" s="76" t="s">
        <v>1715</v>
      </c>
      <c r="C390" s="36">
        <v>2</v>
      </c>
      <c r="D390" s="36">
        <v>0</v>
      </c>
      <c r="E390" s="58" t="s">
        <v>1716</v>
      </c>
      <c r="F390" s="58" t="s">
        <v>110</v>
      </c>
    </row>
    <row r="391" spans="1:6" ht="25.5" x14ac:dyDescent="0.25">
      <c r="A391" s="75" t="s">
        <v>205</v>
      </c>
      <c r="B391" s="76" t="s">
        <v>1729</v>
      </c>
      <c r="C391" s="36">
        <v>1.8333333333333333</v>
      </c>
      <c r="D391" s="36">
        <v>0</v>
      </c>
      <c r="E391" s="58" t="s">
        <v>1730</v>
      </c>
      <c r="F391" s="58" t="s">
        <v>110</v>
      </c>
    </row>
    <row r="392" spans="1:6" x14ac:dyDescent="0.25">
      <c r="A392" s="75" t="s">
        <v>205</v>
      </c>
      <c r="B392" s="76" t="s">
        <v>1758</v>
      </c>
      <c r="C392" s="36">
        <v>1.4166666666666667</v>
      </c>
      <c r="D392" s="36">
        <v>0</v>
      </c>
      <c r="E392" s="58" t="s">
        <v>1759</v>
      </c>
      <c r="F392" s="58" t="s">
        <v>110</v>
      </c>
    </row>
    <row r="393" spans="1:6" ht="38.25" x14ac:dyDescent="0.25">
      <c r="A393" s="75" t="s">
        <v>205</v>
      </c>
      <c r="B393" s="76" t="s">
        <v>1770</v>
      </c>
      <c r="C393" s="36">
        <v>1.3333333333333335</v>
      </c>
      <c r="D393" s="36">
        <v>0</v>
      </c>
      <c r="E393" s="58" t="s">
        <v>1771</v>
      </c>
      <c r="F393" s="58" t="s">
        <v>110</v>
      </c>
    </row>
    <row r="394" spans="1:6" ht="25.5" x14ac:dyDescent="0.25">
      <c r="A394" s="75" t="s">
        <v>205</v>
      </c>
      <c r="B394" s="76" t="s">
        <v>771</v>
      </c>
      <c r="C394" s="36">
        <v>1.25</v>
      </c>
      <c r="D394" s="36">
        <v>1.9166666666666667</v>
      </c>
      <c r="E394" s="58" t="s">
        <v>772</v>
      </c>
      <c r="F394" s="58" t="s">
        <v>110</v>
      </c>
    </row>
    <row r="395" spans="1:6" ht="25.5" x14ac:dyDescent="0.25">
      <c r="A395" s="75" t="s">
        <v>205</v>
      </c>
      <c r="B395" s="76" t="s">
        <v>370</v>
      </c>
      <c r="C395" s="36">
        <v>1.1666666666666667</v>
      </c>
      <c r="D395" s="36">
        <v>1.0833333333333333</v>
      </c>
      <c r="E395" s="58" t="s">
        <v>371</v>
      </c>
      <c r="F395" s="58" t="s">
        <v>110</v>
      </c>
    </row>
    <row r="396" spans="1:6" ht="25.5" x14ac:dyDescent="0.25">
      <c r="A396" s="75" t="s">
        <v>205</v>
      </c>
      <c r="B396" s="76" t="s">
        <v>1783</v>
      </c>
      <c r="C396" s="36">
        <v>1.1666666666666667</v>
      </c>
      <c r="D396" s="36">
        <v>0</v>
      </c>
      <c r="E396" s="58" t="s">
        <v>1784</v>
      </c>
      <c r="F396" s="58" t="s">
        <v>111</v>
      </c>
    </row>
    <row r="397" spans="1:6" ht="25.5" x14ac:dyDescent="0.25">
      <c r="A397" s="75" t="s">
        <v>205</v>
      </c>
      <c r="B397" s="76" t="s">
        <v>1817</v>
      </c>
      <c r="C397" s="36">
        <v>1</v>
      </c>
      <c r="D397" s="36">
        <v>0</v>
      </c>
      <c r="E397" s="58" t="s">
        <v>1818</v>
      </c>
      <c r="F397" s="58" t="s">
        <v>110</v>
      </c>
    </row>
    <row r="398" spans="1:6" ht="38.25" x14ac:dyDescent="0.25">
      <c r="A398" s="75" t="s">
        <v>205</v>
      </c>
      <c r="B398" s="76" t="s">
        <v>2555</v>
      </c>
      <c r="C398" s="36">
        <v>1</v>
      </c>
      <c r="D398" s="36">
        <v>0</v>
      </c>
      <c r="E398" s="58" t="s">
        <v>2556</v>
      </c>
      <c r="F398" s="58" t="s">
        <v>110</v>
      </c>
    </row>
    <row r="399" spans="1:6" ht="25.5" x14ac:dyDescent="0.25">
      <c r="A399" s="75" t="s">
        <v>205</v>
      </c>
      <c r="B399" s="76" t="s">
        <v>1846</v>
      </c>
      <c r="C399" s="36">
        <v>0.83333333333333337</v>
      </c>
      <c r="D399" s="36">
        <v>0</v>
      </c>
      <c r="E399" s="58" t="s">
        <v>1847</v>
      </c>
      <c r="F399" s="58" t="s">
        <v>111</v>
      </c>
    </row>
    <row r="400" spans="1:6" ht="25.5" x14ac:dyDescent="0.25">
      <c r="A400" s="75" t="s">
        <v>205</v>
      </c>
      <c r="B400" s="76" t="s">
        <v>2559</v>
      </c>
      <c r="C400" s="36">
        <v>0.83333333333333337</v>
      </c>
      <c r="D400" s="36">
        <v>0</v>
      </c>
      <c r="E400" s="58" t="s">
        <v>2560</v>
      </c>
      <c r="F400" s="58" t="s">
        <v>110</v>
      </c>
    </row>
    <row r="401" spans="1:6" x14ac:dyDescent="0.25">
      <c r="A401" s="75" t="s">
        <v>205</v>
      </c>
      <c r="B401" s="76" t="s">
        <v>2561</v>
      </c>
      <c r="C401" s="36">
        <v>0.75</v>
      </c>
      <c r="D401" s="36">
        <v>0</v>
      </c>
      <c r="E401" s="58" t="s">
        <v>2562</v>
      </c>
      <c r="F401" s="58" t="s">
        <v>63</v>
      </c>
    </row>
    <row r="402" spans="1:6" x14ac:dyDescent="0.25">
      <c r="A402" s="75" t="s">
        <v>205</v>
      </c>
      <c r="B402" s="76" t="s">
        <v>897</v>
      </c>
      <c r="C402" s="36">
        <v>0.75</v>
      </c>
      <c r="D402" s="36">
        <v>8.3333333333333343E-2</v>
      </c>
      <c r="E402" s="58" t="s">
        <v>898</v>
      </c>
      <c r="F402" s="58" t="s">
        <v>111</v>
      </c>
    </row>
    <row r="403" spans="1:6" x14ac:dyDescent="0.25">
      <c r="A403" s="75" t="s">
        <v>205</v>
      </c>
      <c r="B403" s="76" t="s">
        <v>2655</v>
      </c>
      <c r="C403" s="36">
        <v>0.66666666666666674</v>
      </c>
      <c r="D403" s="36">
        <v>0</v>
      </c>
      <c r="E403" s="58" t="s">
        <v>2656</v>
      </c>
      <c r="F403" s="58" t="s">
        <v>63</v>
      </c>
    </row>
    <row r="404" spans="1:6" x14ac:dyDescent="0.25">
      <c r="A404" s="75" t="s">
        <v>205</v>
      </c>
      <c r="B404" s="76" t="s">
        <v>2657</v>
      </c>
      <c r="C404" s="36">
        <v>0.66666666666666674</v>
      </c>
      <c r="D404" s="36">
        <v>0</v>
      </c>
      <c r="E404" s="58" t="s">
        <v>2658</v>
      </c>
      <c r="F404" s="58" t="s">
        <v>63</v>
      </c>
    </row>
    <row r="405" spans="1:6" ht="25.5" x14ac:dyDescent="0.25">
      <c r="A405" s="75" t="s">
        <v>205</v>
      </c>
      <c r="B405" s="76" t="s">
        <v>1872</v>
      </c>
      <c r="C405" s="36">
        <v>0.66666666666666674</v>
      </c>
      <c r="D405" s="36">
        <v>0</v>
      </c>
      <c r="E405" s="58" t="s">
        <v>1873</v>
      </c>
      <c r="F405" s="58" t="s">
        <v>110</v>
      </c>
    </row>
    <row r="406" spans="1:6" x14ac:dyDescent="0.25">
      <c r="A406" s="75" t="s">
        <v>205</v>
      </c>
      <c r="B406" s="76" t="s">
        <v>2659</v>
      </c>
      <c r="C406" s="36">
        <v>0.58333333333333337</v>
      </c>
      <c r="D406" s="36">
        <v>0</v>
      </c>
      <c r="E406" s="58" t="s">
        <v>2660</v>
      </c>
      <c r="F406" s="58" t="s">
        <v>63</v>
      </c>
    </row>
    <row r="407" spans="1:6" x14ac:dyDescent="0.25">
      <c r="A407" s="75" t="s">
        <v>205</v>
      </c>
      <c r="B407" s="76" t="s">
        <v>2661</v>
      </c>
      <c r="C407" s="36">
        <v>0.58333333333333337</v>
      </c>
      <c r="D407" s="36">
        <v>0</v>
      </c>
      <c r="E407" s="58" t="s">
        <v>2662</v>
      </c>
      <c r="F407" s="58" t="s">
        <v>63</v>
      </c>
    </row>
    <row r="408" spans="1:6" ht="25.5" x14ac:dyDescent="0.25">
      <c r="A408" s="75" t="s">
        <v>205</v>
      </c>
      <c r="B408" s="76" t="s">
        <v>873</v>
      </c>
      <c r="C408" s="36">
        <v>0.58333333333333337</v>
      </c>
      <c r="D408" s="36">
        <v>0.16666666666666669</v>
      </c>
      <c r="E408" s="58" t="s">
        <v>874</v>
      </c>
      <c r="F408" s="58" t="s">
        <v>110</v>
      </c>
    </row>
    <row r="409" spans="1:6" x14ac:dyDescent="0.25">
      <c r="A409" s="75" t="s">
        <v>205</v>
      </c>
      <c r="B409" s="76" t="s">
        <v>2603</v>
      </c>
      <c r="C409" s="36">
        <v>0.5</v>
      </c>
      <c r="D409" s="36">
        <v>0</v>
      </c>
      <c r="E409" s="58" t="s">
        <v>2562</v>
      </c>
      <c r="F409" s="58" t="s">
        <v>63</v>
      </c>
    </row>
    <row r="410" spans="1:6" x14ac:dyDescent="0.25">
      <c r="A410" s="75" t="s">
        <v>205</v>
      </c>
      <c r="B410" s="76" t="s">
        <v>2663</v>
      </c>
      <c r="C410" s="36">
        <v>0.5</v>
      </c>
      <c r="D410" s="36">
        <v>0</v>
      </c>
      <c r="E410" s="58" t="s">
        <v>1140</v>
      </c>
      <c r="F410" s="58" t="s">
        <v>63</v>
      </c>
    </row>
    <row r="411" spans="1:6" x14ac:dyDescent="0.25">
      <c r="A411" s="75" t="s">
        <v>205</v>
      </c>
      <c r="B411" s="76" t="s">
        <v>2664</v>
      </c>
      <c r="C411" s="36">
        <v>0.5</v>
      </c>
      <c r="D411" s="36">
        <v>0</v>
      </c>
      <c r="E411" s="58" t="s">
        <v>2665</v>
      </c>
      <c r="F411" s="58" t="s">
        <v>63</v>
      </c>
    </row>
    <row r="412" spans="1:6" ht="25.5" x14ac:dyDescent="0.25">
      <c r="A412" s="75" t="s">
        <v>205</v>
      </c>
      <c r="B412" s="76" t="s">
        <v>1900</v>
      </c>
      <c r="C412" s="36">
        <v>0.5</v>
      </c>
      <c r="D412" s="36">
        <v>0</v>
      </c>
      <c r="E412" s="58" t="s">
        <v>1901</v>
      </c>
      <c r="F412" s="58" t="s">
        <v>111</v>
      </c>
    </row>
    <row r="413" spans="1:6" ht="25.5" x14ac:dyDescent="0.25">
      <c r="A413" s="75" t="s">
        <v>205</v>
      </c>
      <c r="B413" s="76" t="s">
        <v>337</v>
      </c>
      <c r="C413" s="36">
        <v>0.5</v>
      </c>
      <c r="D413" s="36">
        <v>8.3333333333333343E-2</v>
      </c>
      <c r="E413" s="58" t="s">
        <v>338</v>
      </c>
      <c r="F413" s="58" t="s">
        <v>111</v>
      </c>
    </row>
    <row r="414" spans="1:6" x14ac:dyDescent="0.25">
      <c r="A414" s="75" t="s">
        <v>205</v>
      </c>
      <c r="B414" s="76" t="s">
        <v>1916</v>
      </c>
      <c r="C414" s="36">
        <v>0.5</v>
      </c>
      <c r="D414" s="36">
        <v>0</v>
      </c>
      <c r="E414" s="58" t="s">
        <v>898</v>
      </c>
      <c r="F414" s="58" t="s">
        <v>111</v>
      </c>
    </row>
    <row r="415" spans="1:6" x14ac:dyDescent="0.25">
      <c r="A415" s="75" t="s">
        <v>205</v>
      </c>
      <c r="B415" s="76" t="s">
        <v>2666</v>
      </c>
      <c r="C415" s="36">
        <v>0.41666666666666669</v>
      </c>
      <c r="D415" s="36">
        <v>0</v>
      </c>
      <c r="E415" s="58" t="s">
        <v>1139</v>
      </c>
      <c r="F415" s="58" t="s">
        <v>63</v>
      </c>
    </row>
    <row r="416" spans="1:6" x14ac:dyDescent="0.25">
      <c r="A416" s="75" t="s">
        <v>205</v>
      </c>
      <c r="B416" s="76" t="s">
        <v>2563</v>
      </c>
      <c r="C416" s="36">
        <v>0.41666666666666669</v>
      </c>
      <c r="D416" s="36">
        <v>0</v>
      </c>
      <c r="E416" s="58" t="s">
        <v>2564</v>
      </c>
      <c r="F416" s="58" t="s">
        <v>63</v>
      </c>
    </row>
    <row r="417" spans="1:6" x14ac:dyDescent="0.25">
      <c r="A417" s="75" t="s">
        <v>205</v>
      </c>
      <c r="B417" s="76" t="s">
        <v>2565</v>
      </c>
      <c r="C417" s="36">
        <v>0.41666666666666669</v>
      </c>
      <c r="D417" s="36">
        <v>0</v>
      </c>
      <c r="E417" s="58" t="s">
        <v>2566</v>
      </c>
      <c r="F417" s="58" t="s">
        <v>63</v>
      </c>
    </row>
    <row r="418" spans="1:6" x14ac:dyDescent="0.25">
      <c r="A418" s="75" t="s">
        <v>205</v>
      </c>
      <c r="B418" s="76" t="s">
        <v>2567</v>
      </c>
      <c r="C418" s="36">
        <v>0.41666666666666669</v>
      </c>
      <c r="D418" s="36">
        <v>0</v>
      </c>
      <c r="E418" s="58" t="s">
        <v>2568</v>
      </c>
      <c r="F418" s="58" t="s">
        <v>63</v>
      </c>
    </row>
    <row r="419" spans="1:6" x14ac:dyDescent="0.25">
      <c r="A419" s="75" t="s">
        <v>205</v>
      </c>
      <c r="B419" s="76" t="s">
        <v>2667</v>
      </c>
      <c r="C419" s="36">
        <v>0.41666666666666669</v>
      </c>
      <c r="D419" s="36">
        <v>0</v>
      </c>
      <c r="E419" s="58" t="s">
        <v>207</v>
      </c>
      <c r="F419" s="58" t="s">
        <v>63</v>
      </c>
    </row>
    <row r="420" spans="1:6" x14ac:dyDescent="0.25">
      <c r="A420" s="75" t="s">
        <v>205</v>
      </c>
      <c r="B420" s="76" t="s">
        <v>2668</v>
      </c>
      <c r="C420" s="36">
        <v>0.41666666666666669</v>
      </c>
      <c r="D420" s="36">
        <v>0</v>
      </c>
      <c r="E420" s="58" t="s">
        <v>2669</v>
      </c>
      <c r="F420" s="58" t="s">
        <v>63</v>
      </c>
    </row>
    <row r="421" spans="1:6" x14ac:dyDescent="0.25">
      <c r="A421" s="75" t="s">
        <v>205</v>
      </c>
      <c r="B421" s="76" t="s">
        <v>2670</v>
      </c>
      <c r="C421" s="36">
        <v>0.41666666666666669</v>
      </c>
      <c r="D421" s="36">
        <v>0</v>
      </c>
      <c r="E421" s="58" t="s">
        <v>2669</v>
      </c>
      <c r="F421" s="58" t="s">
        <v>63</v>
      </c>
    </row>
    <row r="422" spans="1:6" x14ac:dyDescent="0.25">
      <c r="A422" s="75" t="s">
        <v>205</v>
      </c>
      <c r="B422" s="76" t="s">
        <v>2569</v>
      </c>
      <c r="C422" s="36">
        <v>0.41666666666666669</v>
      </c>
      <c r="D422" s="36">
        <v>0</v>
      </c>
      <c r="E422" s="58" t="s">
        <v>2570</v>
      </c>
      <c r="F422" s="58" t="s">
        <v>63</v>
      </c>
    </row>
    <row r="423" spans="1:6" x14ac:dyDescent="0.25">
      <c r="A423" s="75" t="s">
        <v>205</v>
      </c>
      <c r="B423" s="76" t="s">
        <v>2671</v>
      </c>
      <c r="C423" s="36">
        <v>0.41666666666666669</v>
      </c>
      <c r="D423" s="36">
        <v>0</v>
      </c>
      <c r="E423" s="58" t="s">
        <v>1140</v>
      </c>
      <c r="F423" s="58" t="s">
        <v>63</v>
      </c>
    </row>
    <row r="424" spans="1:6" x14ac:dyDescent="0.25">
      <c r="A424" s="75" t="s">
        <v>205</v>
      </c>
      <c r="B424" s="76" t="s">
        <v>2571</v>
      </c>
      <c r="C424" s="36">
        <v>0.41666666666666669</v>
      </c>
      <c r="D424" s="36">
        <v>0</v>
      </c>
      <c r="E424" s="58" t="s">
        <v>2572</v>
      </c>
      <c r="F424" s="58" t="s">
        <v>63</v>
      </c>
    </row>
    <row r="425" spans="1:6" x14ac:dyDescent="0.25">
      <c r="A425" s="75" t="s">
        <v>205</v>
      </c>
      <c r="B425" s="76" t="s">
        <v>2672</v>
      </c>
      <c r="C425" s="36">
        <v>0.41666666666666669</v>
      </c>
      <c r="D425" s="36">
        <v>0</v>
      </c>
      <c r="E425" s="58" t="s">
        <v>207</v>
      </c>
      <c r="F425" s="58" t="s">
        <v>63</v>
      </c>
    </row>
    <row r="426" spans="1:6" x14ac:dyDescent="0.25">
      <c r="A426" s="75" t="s">
        <v>205</v>
      </c>
      <c r="B426" s="76" t="s">
        <v>2673</v>
      </c>
      <c r="C426" s="36">
        <v>0.41666666666666669</v>
      </c>
      <c r="D426" s="36">
        <v>0</v>
      </c>
      <c r="E426" s="58" t="s">
        <v>207</v>
      </c>
      <c r="F426" s="58" t="s">
        <v>63</v>
      </c>
    </row>
    <row r="427" spans="1:6" x14ac:dyDescent="0.25">
      <c r="A427" s="75" t="s">
        <v>205</v>
      </c>
      <c r="B427" s="76" t="s">
        <v>2573</v>
      </c>
      <c r="C427" s="36">
        <v>0.41666666666666669</v>
      </c>
      <c r="D427" s="36">
        <v>0</v>
      </c>
      <c r="E427" s="58" t="s">
        <v>2574</v>
      </c>
      <c r="F427" s="58" t="s">
        <v>63</v>
      </c>
    </row>
    <row r="428" spans="1:6" x14ac:dyDescent="0.25">
      <c r="A428" s="75" t="s">
        <v>205</v>
      </c>
      <c r="B428" s="76" t="s">
        <v>2674</v>
      </c>
      <c r="C428" s="36">
        <v>0.41666666666666669</v>
      </c>
      <c r="D428" s="36">
        <v>0</v>
      </c>
      <c r="E428" s="58" t="s">
        <v>207</v>
      </c>
      <c r="F428" s="58" t="s">
        <v>63</v>
      </c>
    </row>
    <row r="429" spans="1:6" x14ac:dyDescent="0.25">
      <c r="A429" s="75" t="s">
        <v>205</v>
      </c>
      <c r="B429" s="76" t="s">
        <v>2675</v>
      </c>
      <c r="C429" s="36">
        <v>0.41666666666666669</v>
      </c>
      <c r="D429" s="36">
        <v>0</v>
      </c>
      <c r="E429" s="58" t="s">
        <v>207</v>
      </c>
      <c r="F429" s="58" t="s">
        <v>63</v>
      </c>
    </row>
    <row r="430" spans="1:6" x14ac:dyDescent="0.25">
      <c r="A430" s="75" t="s">
        <v>205</v>
      </c>
      <c r="B430" s="76" t="s">
        <v>2676</v>
      </c>
      <c r="C430" s="36">
        <v>0.41666666666666669</v>
      </c>
      <c r="D430" s="36">
        <v>0</v>
      </c>
      <c r="E430" s="58" t="s">
        <v>2677</v>
      </c>
      <c r="F430" s="58" t="s">
        <v>63</v>
      </c>
    </row>
    <row r="431" spans="1:6" x14ac:dyDescent="0.25">
      <c r="A431" s="75" t="s">
        <v>205</v>
      </c>
      <c r="B431" s="76" t="s">
        <v>2678</v>
      </c>
      <c r="C431" s="36">
        <v>0.41666666666666669</v>
      </c>
      <c r="D431" s="36">
        <v>0</v>
      </c>
      <c r="E431" s="58" t="s">
        <v>2679</v>
      </c>
      <c r="F431" s="58" t="s">
        <v>63</v>
      </c>
    </row>
    <row r="432" spans="1:6" x14ac:dyDescent="0.25">
      <c r="A432" s="75" t="s">
        <v>205</v>
      </c>
      <c r="B432" s="76" t="s">
        <v>2680</v>
      </c>
      <c r="C432" s="36">
        <v>0.41666666666666669</v>
      </c>
      <c r="D432" s="36">
        <v>0</v>
      </c>
      <c r="E432" s="58" t="s">
        <v>2681</v>
      </c>
      <c r="F432" s="58" t="s">
        <v>63</v>
      </c>
    </row>
    <row r="433" spans="1:6" ht="25.5" x14ac:dyDescent="0.25">
      <c r="A433" s="75" t="s">
        <v>205</v>
      </c>
      <c r="B433" s="76" t="s">
        <v>885</v>
      </c>
      <c r="C433" s="36">
        <v>0.41666666666666669</v>
      </c>
      <c r="D433" s="36">
        <v>8.3333333333333343E-2</v>
      </c>
      <c r="E433" s="58" t="s">
        <v>886</v>
      </c>
      <c r="F433" s="58" t="s">
        <v>110</v>
      </c>
    </row>
    <row r="434" spans="1:6" ht="38.25" x14ac:dyDescent="0.25">
      <c r="A434" s="75" t="s">
        <v>205</v>
      </c>
      <c r="B434" s="76" t="s">
        <v>2584</v>
      </c>
      <c r="C434" s="36">
        <v>0.41666666666666669</v>
      </c>
      <c r="D434" s="36">
        <v>0</v>
      </c>
      <c r="E434" s="58" t="s">
        <v>2585</v>
      </c>
      <c r="F434" s="58" t="s">
        <v>110</v>
      </c>
    </row>
    <row r="435" spans="1:6" ht="25.5" x14ac:dyDescent="0.25">
      <c r="A435" s="75" t="s">
        <v>205</v>
      </c>
      <c r="B435" s="76" t="s">
        <v>2575</v>
      </c>
      <c r="C435" s="36">
        <v>0.41666666666666669</v>
      </c>
      <c r="D435" s="36">
        <v>0</v>
      </c>
      <c r="E435" s="58" t="s">
        <v>2576</v>
      </c>
      <c r="F435" s="58" t="s">
        <v>110</v>
      </c>
    </row>
    <row r="436" spans="1:6" ht="25.5" x14ac:dyDescent="0.25">
      <c r="A436" s="75" t="s">
        <v>205</v>
      </c>
      <c r="B436" s="76" t="s">
        <v>1910</v>
      </c>
      <c r="C436" s="36">
        <v>0.41666666666666669</v>
      </c>
      <c r="D436" s="36">
        <v>0</v>
      </c>
      <c r="E436" s="58" t="s">
        <v>1911</v>
      </c>
      <c r="F436" s="58" t="s">
        <v>110</v>
      </c>
    </row>
    <row r="437" spans="1:6" x14ac:dyDescent="0.25">
      <c r="A437" s="75" t="s">
        <v>205</v>
      </c>
      <c r="B437" s="76" t="s">
        <v>2682</v>
      </c>
      <c r="C437" s="36">
        <v>0.33333333333333337</v>
      </c>
      <c r="D437" s="36">
        <v>0</v>
      </c>
      <c r="E437" s="58" t="s">
        <v>2683</v>
      </c>
      <c r="F437" s="58" t="s">
        <v>63</v>
      </c>
    </row>
    <row r="438" spans="1:6" x14ac:dyDescent="0.25">
      <c r="A438" s="75" t="s">
        <v>205</v>
      </c>
      <c r="B438" s="76" t="s">
        <v>2684</v>
      </c>
      <c r="C438" s="36">
        <v>0.33333333333333337</v>
      </c>
      <c r="D438" s="36">
        <v>0</v>
      </c>
      <c r="E438" s="58" t="s">
        <v>2669</v>
      </c>
      <c r="F438" s="58" t="s">
        <v>63</v>
      </c>
    </row>
    <row r="439" spans="1:6" x14ac:dyDescent="0.25">
      <c r="A439" s="75" t="s">
        <v>205</v>
      </c>
      <c r="B439" s="76" t="s">
        <v>2577</v>
      </c>
      <c r="C439" s="36">
        <v>0.33333333333333337</v>
      </c>
      <c r="D439" s="36">
        <v>0</v>
      </c>
      <c r="E439" s="58" t="s">
        <v>2578</v>
      </c>
      <c r="F439" s="58" t="s">
        <v>63</v>
      </c>
    </row>
    <row r="440" spans="1:6" x14ac:dyDescent="0.25">
      <c r="A440" s="75" t="s">
        <v>205</v>
      </c>
      <c r="B440" s="76" t="s">
        <v>2589</v>
      </c>
      <c r="C440" s="36">
        <v>0.33333333333333337</v>
      </c>
      <c r="D440" s="36">
        <v>0</v>
      </c>
      <c r="E440" s="58" t="s">
        <v>2590</v>
      </c>
      <c r="F440" s="58" t="s">
        <v>63</v>
      </c>
    </row>
    <row r="441" spans="1:6" x14ac:dyDescent="0.25">
      <c r="A441" s="75" t="s">
        <v>205</v>
      </c>
      <c r="B441" s="76" t="s">
        <v>2685</v>
      </c>
      <c r="C441" s="36">
        <v>0.33333333333333337</v>
      </c>
      <c r="D441" s="36">
        <v>0</v>
      </c>
      <c r="E441" s="58" t="s">
        <v>2686</v>
      </c>
      <c r="F441" s="58" t="s">
        <v>63</v>
      </c>
    </row>
    <row r="442" spans="1:6" x14ac:dyDescent="0.25">
      <c r="A442" s="75" t="s">
        <v>205</v>
      </c>
      <c r="B442" s="76" t="s">
        <v>2579</v>
      </c>
      <c r="C442" s="36">
        <v>0.33333333333333337</v>
      </c>
      <c r="D442" s="36">
        <v>0</v>
      </c>
      <c r="E442" s="58" t="s">
        <v>2580</v>
      </c>
      <c r="F442" s="58" t="s">
        <v>63</v>
      </c>
    </row>
    <row r="443" spans="1:6" x14ac:dyDescent="0.25">
      <c r="A443" s="75" t="s">
        <v>205</v>
      </c>
      <c r="B443" s="76" t="s">
        <v>2581</v>
      </c>
      <c r="C443" s="36">
        <v>0.33333333333333337</v>
      </c>
      <c r="D443" s="36">
        <v>0</v>
      </c>
      <c r="E443" s="58" t="s">
        <v>2580</v>
      </c>
      <c r="F443" s="58" t="s">
        <v>63</v>
      </c>
    </row>
    <row r="444" spans="1:6" x14ac:dyDescent="0.25">
      <c r="A444" s="75" t="s">
        <v>205</v>
      </c>
      <c r="B444" s="76" t="s">
        <v>2687</v>
      </c>
      <c r="C444" s="36">
        <v>0.33333333333333337</v>
      </c>
      <c r="D444" s="36">
        <v>0</v>
      </c>
      <c r="E444" s="58" t="s">
        <v>2662</v>
      </c>
      <c r="F444" s="58" t="s">
        <v>63</v>
      </c>
    </row>
    <row r="445" spans="1:6" x14ac:dyDescent="0.25">
      <c r="A445" s="75" t="s">
        <v>205</v>
      </c>
      <c r="B445" s="76" t="s">
        <v>2688</v>
      </c>
      <c r="C445" s="36">
        <v>0.33333333333333337</v>
      </c>
      <c r="D445" s="36">
        <v>0</v>
      </c>
      <c r="E445" s="58" t="s">
        <v>2679</v>
      </c>
      <c r="F445" s="58" t="s">
        <v>63</v>
      </c>
    </row>
    <row r="446" spans="1:6" x14ac:dyDescent="0.25">
      <c r="A446" s="75" t="s">
        <v>205</v>
      </c>
      <c r="B446" s="76" t="s">
        <v>2689</v>
      </c>
      <c r="C446" s="36">
        <v>0.33333333333333337</v>
      </c>
      <c r="D446" s="36">
        <v>0</v>
      </c>
      <c r="E446" s="58" t="s">
        <v>2669</v>
      </c>
      <c r="F446" s="58" t="s">
        <v>63</v>
      </c>
    </row>
    <row r="447" spans="1:6" ht="25.5" x14ac:dyDescent="0.25">
      <c r="A447" s="75" t="s">
        <v>205</v>
      </c>
      <c r="B447" s="76" t="s">
        <v>2690</v>
      </c>
      <c r="C447" s="36">
        <v>0.33333333333333337</v>
      </c>
      <c r="D447" s="36">
        <v>0</v>
      </c>
      <c r="E447" s="58" t="s">
        <v>355</v>
      </c>
      <c r="F447" s="58" t="s">
        <v>110</v>
      </c>
    </row>
    <row r="448" spans="1:6" x14ac:dyDescent="0.25">
      <c r="A448" s="75" t="s">
        <v>205</v>
      </c>
      <c r="B448" s="76" t="s">
        <v>2604</v>
      </c>
      <c r="C448" s="36">
        <v>0.25</v>
      </c>
      <c r="D448" s="36">
        <v>0</v>
      </c>
      <c r="E448" s="58" t="s">
        <v>2564</v>
      </c>
      <c r="F448" s="58" t="s">
        <v>63</v>
      </c>
    </row>
    <row r="449" spans="1:6" x14ac:dyDescent="0.25">
      <c r="A449" s="75" t="s">
        <v>205</v>
      </c>
      <c r="B449" s="76" t="s">
        <v>2586</v>
      </c>
      <c r="C449" s="36">
        <v>0.25</v>
      </c>
      <c r="D449" s="36">
        <v>0</v>
      </c>
      <c r="E449" s="58" t="s">
        <v>2564</v>
      </c>
      <c r="F449" s="58" t="s">
        <v>63</v>
      </c>
    </row>
    <row r="450" spans="1:6" x14ac:dyDescent="0.25">
      <c r="A450" s="75" t="s">
        <v>205</v>
      </c>
      <c r="B450" s="76" t="s">
        <v>2587</v>
      </c>
      <c r="C450" s="36">
        <v>0.25</v>
      </c>
      <c r="D450" s="36">
        <v>0</v>
      </c>
      <c r="E450" s="58" t="s">
        <v>2588</v>
      </c>
      <c r="F450" s="58" t="s">
        <v>63</v>
      </c>
    </row>
    <row r="451" spans="1:6" x14ac:dyDescent="0.25">
      <c r="A451" s="75" t="s">
        <v>205</v>
      </c>
      <c r="B451" s="76" t="s">
        <v>2691</v>
      </c>
      <c r="C451" s="36">
        <v>0.25</v>
      </c>
      <c r="D451" s="36">
        <v>0</v>
      </c>
      <c r="E451" s="58" t="s">
        <v>2692</v>
      </c>
      <c r="F451" s="58" t="s">
        <v>63</v>
      </c>
    </row>
    <row r="452" spans="1:6" x14ac:dyDescent="0.25">
      <c r="A452" s="75" t="s">
        <v>205</v>
      </c>
      <c r="B452" s="76" t="s">
        <v>2693</v>
      </c>
      <c r="C452" s="36">
        <v>0.25</v>
      </c>
      <c r="D452" s="36">
        <v>0</v>
      </c>
      <c r="E452" s="58" t="s">
        <v>2692</v>
      </c>
      <c r="F452" s="58" t="s">
        <v>63</v>
      </c>
    </row>
    <row r="453" spans="1:6" x14ac:dyDescent="0.25">
      <c r="A453" s="75" t="s">
        <v>205</v>
      </c>
      <c r="B453" s="76" t="s">
        <v>2694</v>
      </c>
      <c r="C453" s="36">
        <v>0.25</v>
      </c>
      <c r="D453" s="36">
        <v>0</v>
      </c>
      <c r="E453" s="58" t="s">
        <v>2662</v>
      </c>
      <c r="F453" s="58" t="s">
        <v>63</v>
      </c>
    </row>
    <row r="454" spans="1:6" x14ac:dyDescent="0.25">
      <c r="A454" s="75" t="s">
        <v>205</v>
      </c>
      <c r="B454" s="76" t="s">
        <v>2695</v>
      </c>
      <c r="C454" s="36">
        <v>0.25</v>
      </c>
      <c r="D454" s="36">
        <v>0</v>
      </c>
      <c r="E454" s="58" t="s">
        <v>2692</v>
      </c>
      <c r="F454" s="58" t="s">
        <v>63</v>
      </c>
    </row>
    <row r="455" spans="1:6" x14ac:dyDescent="0.25">
      <c r="A455" s="75" t="s">
        <v>205</v>
      </c>
      <c r="B455" s="76" t="s">
        <v>2591</v>
      </c>
      <c r="C455" s="36">
        <v>0.25</v>
      </c>
      <c r="D455" s="36">
        <v>0</v>
      </c>
      <c r="E455" s="58" t="s">
        <v>2592</v>
      </c>
      <c r="F455" s="58" t="s">
        <v>63</v>
      </c>
    </row>
    <row r="456" spans="1:6" x14ac:dyDescent="0.25">
      <c r="A456" s="75" t="s">
        <v>205</v>
      </c>
      <c r="B456" s="76" t="s">
        <v>2593</v>
      </c>
      <c r="C456" s="36">
        <v>0.25</v>
      </c>
      <c r="D456" s="36">
        <v>0</v>
      </c>
      <c r="E456" s="58" t="s">
        <v>2594</v>
      </c>
      <c r="F456" s="58" t="s">
        <v>63</v>
      </c>
    </row>
    <row r="457" spans="1:6" x14ac:dyDescent="0.25">
      <c r="A457" s="75" t="s">
        <v>205</v>
      </c>
      <c r="B457" s="76" t="s">
        <v>2595</v>
      </c>
      <c r="C457" s="36">
        <v>0.25</v>
      </c>
      <c r="D457" s="36">
        <v>0</v>
      </c>
      <c r="E457" s="58" t="s">
        <v>2596</v>
      </c>
      <c r="F457" s="58" t="s">
        <v>63</v>
      </c>
    </row>
    <row r="458" spans="1:6" x14ac:dyDescent="0.25">
      <c r="A458" s="75" t="s">
        <v>205</v>
      </c>
      <c r="B458" s="76" t="s">
        <v>2696</v>
      </c>
      <c r="C458" s="36">
        <v>0.25</v>
      </c>
      <c r="D458" s="36">
        <v>0</v>
      </c>
      <c r="E458" s="58" t="s">
        <v>2686</v>
      </c>
      <c r="F458" s="58" t="s">
        <v>63</v>
      </c>
    </row>
    <row r="459" spans="1:6" x14ac:dyDescent="0.25">
      <c r="A459" s="75" t="s">
        <v>205</v>
      </c>
      <c r="B459" s="76" t="s">
        <v>2599</v>
      </c>
      <c r="C459" s="36">
        <v>0.25</v>
      </c>
      <c r="D459" s="36">
        <v>0</v>
      </c>
      <c r="E459" s="58" t="s">
        <v>2600</v>
      </c>
      <c r="F459" s="58" t="s">
        <v>63</v>
      </c>
    </row>
    <row r="460" spans="1:6" x14ac:dyDescent="0.25">
      <c r="A460" s="75" t="s">
        <v>205</v>
      </c>
      <c r="B460" s="76" t="s">
        <v>2697</v>
      </c>
      <c r="C460" s="36">
        <v>0.25</v>
      </c>
      <c r="D460" s="36">
        <v>0</v>
      </c>
      <c r="E460" s="58" t="s">
        <v>2677</v>
      </c>
      <c r="F460" s="58" t="s">
        <v>63</v>
      </c>
    </row>
    <row r="461" spans="1:6" x14ac:dyDescent="0.25">
      <c r="A461" s="75" t="s">
        <v>205</v>
      </c>
      <c r="B461" s="76" t="s">
        <v>2698</v>
      </c>
      <c r="C461" s="36">
        <v>0.25</v>
      </c>
      <c r="D461" s="36">
        <v>0</v>
      </c>
      <c r="E461" s="58" t="s">
        <v>2662</v>
      </c>
      <c r="F461" s="58" t="s">
        <v>63</v>
      </c>
    </row>
    <row r="462" spans="1:6" x14ac:dyDescent="0.25">
      <c r="A462" s="75" t="s">
        <v>205</v>
      </c>
      <c r="B462" s="76" t="s">
        <v>2699</v>
      </c>
      <c r="C462" s="36">
        <v>0.25</v>
      </c>
      <c r="D462" s="36">
        <v>0</v>
      </c>
      <c r="E462" s="58" t="s">
        <v>2700</v>
      </c>
      <c r="F462" s="58" t="s">
        <v>63</v>
      </c>
    </row>
    <row r="463" spans="1:6" ht="25.5" x14ac:dyDescent="0.25">
      <c r="A463" s="75" t="s">
        <v>205</v>
      </c>
      <c r="B463" s="76" t="s">
        <v>1996</v>
      </c>
      <c r="C463" s="36">
        <v>0.25</v>
      </c>
      <c r="D463" s="36">
        <v>0</v>
      </c>
      <c r="E463" s="58" t="s">
        <v>1997</v>
      </c>
      <c r="F463" s="58" t="s">
        <v>110</v>
      </c>
    </row>
    <row r="464" spans="1:6" ht="25.5" x14ac:dyDescent="0.25">
      <c r="A464" s="75" t="s">
        <v>205</v>
      </c>
      <c r="B464" s="76" t="s">
        <v>2618</v>
      </c>
      <c r="C464" s="36">
        <v>0.25</v>
      </c>
      <c r="D464" s="36">
        <v>0</v>
      </c>
      <c r="E464" s="58" t="s">
        <v>2619</v>
      </c>
      <c r="F464" s="58" t="s">
        <v>110</v>
      </c>
    </row>
    <row r="465" spans="1:6" x14ac:dyDescent="0.25">
      <c r="A465" s="75" t="s">
        <v>205</v>
      </c>
      <c r="B465" s="76" t="s">
        <v>2701</v>
      </c>
      <c r="C465" s="36">
        <v>0.16666666666666669</v>
      </c>
      <c r="D465" s="36">
        <v>0</v>
      </c>
      <c r="E465" s="58" t="s">
        <v>1138</v>
      </c>
      <c r="F465" s="58" t="s">
        <v>63</v>
      </c>
    </row>
    <row r="466" spans="1:6" x14ac:dyDescent="0.25">
      <c r="A466" s="75" t="s">
        <v>205</v>
      </c>
      <c r="B466" s="76" t="s">
        <v>2702</v>
      </c>
      <c r="C466" s="36">
        <v>0.16666666666666669</v>
      </c>
      <c r="D466" s="36">
        <v>0</v>
      </c>
      <c r="E466" s="58" t="s">
        <v>2703</v>
      </c>
      <c r="F466" s="58" t="s">
        <v>63</v>
      </c>
    </row>
    <row r="467" spans="1:6" x14ac:dyDescent="0.25">
      <c r="A467" s="75" t="s">
        <v>205</v>
      </c>
      <c r="B467" s="76" t="s">
        <v>2601</v>
      </c>
      <c r="C467" s="36">
        <v>0.16666666666666669</v>
      </c>
      <c r="D467" s="36">
        <v>0</v>
      </c>
      <c r="E467" s="58" t="s">
        <v>2602</v>
      </c>
      <c r="F467" s="58" t="s">
        <v>63</v>
      </c>
    </row>
    <row r="468" spans="1:6" x14ac:dyDescent="0.25">
      <c r="A468" s="75" t="s">
        <v>205</v>
      </c>
      <c r="B468" s="76" t="s">
        <v>2704</v>
      </c>
      <c r="C468" s="36">
        <v>0.16666666666666669</v>
      </c>
      <c r="D468" s="36">
        <v>0</v>
      </c>
      <c r="E468" s="58" t="s">
        <v>2705</v>
      </c>
      <c r="F468" s="58" t="s">
        <v>63</v>
      </c>
    </row>
    <row r="469" spans="1:6" x14ac:dyDescent="0.25">
      <c r="A469" s="75" t="s">
        <v>205</v>
      </c>
      <c r="B469" s="76" t="s">
        <v>2706</v>
      </c>
      <c r="C469" s="36">
        <v>0.16666666666666669</v>
      </c>
      <c r="D469" s="36">
        <v>0</v>
      </c>
      <c r="E469" s="58" t="s">
        <v>2683</v>
      </c>
      <c r="F469" s="58" t="s">
        <v>63</v>
      </c>
    </row>
    <row r="470" spans="1:6" x14ac:dyDescent="0.25">
      <c r="A470" s="75" t="s">
        <v>205</v>
      </c>
      <c r="B470" s="76" t="s">
        <v>2707</v>
      </c>
      <c r="C470" s="36">
        <v>0.16666666666666669</v>
      </c>
      <c r="D470" s="36">
        <v>0</v>
      </c>
      <c r="E470" s="58" t="s">
        <v>2662</v>
      </c>
      <c r="F470" s="58" t="s">
        <v>63</v>
      </c>
    </row>
    <row r="471" spans="1:6" x14ac:dyDescent="0.25">
      <c r="A471" s="75" t="s">
        <v>205</v>
      </c>
      <c r="B471" s="76" t="s">
        <v>2708</v>
      </c>
      <c r="C471" s="36">
        <v>0.16666666666666669</v>
      </c>
      <c r="D471" s="36">
        <v>0</v>
      </c>
      <c r="E471" s="58" t="s">
        <v>207</v>
      </c>
      <c r="F471" s="58" t="s">
        <v>63</v>
      </c>
    </row>
    <row r="472" spans="1:6" x14ac:dyDescent="0.25">
      <c r="A472" s="75" t="s">
        <v>205</v>
      </c>
      <c r="B472" s="76" t="s">
        <v>2607</v>
      </c>
      <c r="C472" s="36">
        <v>0.16666666666666669</v>
      </c>
      <c r="D472" s="36">
        <v>0</v>
      </c>
      <c r="E472" s="58" t="s">
        <v>2608</v>
      </c>
      <c r="F472" s="58" t="s">
        <v>63</v>
      </c>
    </row>
    <row r="473" spans="1:6" x14ac:dyDescent="0.25">
      <c r="A473" s="75" t="s">
        <v>205</v>
      </c>
      <c r="B473" s="76" t="s">
        <v>2709</v>
      </c>
      <c r="C473" s="36">
        <v>0.16666666666666669</v>
      </c>
      <c r="D473" s="36">
        <v>0</v>
      </c>
      <c r="E473" s="58" t="s">
        <v>2686</v>
      </c>
      <c r="F473" s="58" t="s">
        <v>63</v>
      </c>
    </row>
    <row r="474" spans="1:6" x14ac:dyDescent="0.25">
      <c r="A474" s="75" t="s">
        <v>205</v>
      </c>
      <c r="B474" s="76" t="s">
        <v>2609</v>
      </c>
      <c r="C474" s="36">
        <v>0.16666666666666669</v>
      </c>
      <c r="D474" s="36">
        <v>0</v>
      </c>
      <c r="E474" s="58" t="s">
        <v>2594</v>
      </c>
      <c r="F474" s="58" t="s">
        <v>63</v>
      </c>
    </row>
    <row r="475" spans="1:6" x14ac:dyDescent="0.25">
      <c r="A475" s="75" t="s">
        <v>205</v>
      </c>
      <c r="B475" s="76" t="s">
        <v>2610</v>
      </c>
      <c r="C475" s="36">
        <v>0.16666666666666669</v>
      </c>
      <c r="D475" s="36">
        <v>0</v>
      </c>
      <c r="E475" s="58" t="s">
        <v>2611</v>
      </c>
      <c r="F475" s="58" t="s">
        <v>63</v>
      </c>
    </row>
    <row r="476" spans="1:6" x14ac:dyDescent="0.25">
      <c r="A476" s="75" t="s">
        <v>205</v>
      </c>
      <c r="B476" s="76" t="s">
        <v>2612</v>
      </c>
      <c r="C476" s="36">
        <v>0.16666666666666669</v>
      </c>
      <c r="D476" s="36">
        <v>0</v>
      </c>
      <c r="E476" s="58" t="s">
        <v>2613</v>
      </c>
      <c r="F476" s="58" t="s">
        <v>63</v>
      </c>
    </row>
    <row r="477" spans="1:6" x14ac:dyDescent="0.25">
      <c r="A477" s="75" t="s">
        <v>205</v>
      </c>
      <c r="B477" s="76" t="s">
        <v>2614</v>
      </c>
      <c r="C477" s="36">
        <v>0.16666666666666669</v>
      </c>
      <c r="D477" s="36">
        <v>0</v>
      </c>
      <c r="E477" s="58" t="s">
        <v>2615</v>
      </c>
      <c r="F477" s="58" t="s">
        <v>63</v>
      </c>
    </row>
    <row r="478" spans="1:6" x14ac:dyDescent="0.25">
      <c r="A478" s="75" t="s">
        <v>205</v>
      </c>
      <c r="B478" s="76" t="s">
        <v>2710</v>
      </c>
      <c r="C478" s="36">
        <v>0.16666666666666669</v>
      </c>
      <c r="D478" s="36">
        <v>0</v>
      </c>
      <c r="E478" s="58" t="s">
        <v>2686</v>
      </c>
      <c r="F478" s="58" t="s">
        <v>63</v>
      </c>
    </row>
    <row r="479" spans="1:6" x14ac:dyDescent="0.25">
      <c r="A479" s="75" t="s">
        <v>205</v>
      </c>
      <c r="B479" s="76" t="s">
        <v>2639</v>
      </c>
      <c r="C479" s="36">
        <v>0.16666666666666669</v>
      </c>
      <c r="D479" s="36">
        <v>0</v>
      </c>
      <c r="E479" s="58" t="s">
        <v>2637</v>
      </c>
      <c r="F479" s="58" t="s">
        <v>63</v>
      </c>
    </row>
    <row r="480" spans="1:6" x14ac:dyDescent="0.25">
      <c r="A480" s="75" t="s">
        <v>205</v>
      </c>
      <c r="B480" s="76" t="s">
        <v>2597</v>
      </c>
      <c r="C480" s="36">
        <v>0.16666666666666669</v>
      </c>
      <c r="D480" s="36">
        <v>0</v>
      </c>
      <c r="E480" s="58" t="s">
        <v>2598</v>
      </c>
      <c r="F480" s="58" t="s">
        <v>63</v>
      </c>
    </row>
    <row r="481" spans="1:6" x14ac:dyDescent="0.25">
      <c r="A481" s="75" t="s">
        <v>205</v>
      </c>
      <c r="B481" s="76" t="s">
        <v>2711</v>
      </c>
      <c r="C481" s="36">
        <v>0.16666666666666669</v>
      </c>
      <c r="D481" s="36">
        <v>0</v>
      </c>
      <c r="E481" s="58" t="s">
        <v>1140</v>
      </c>
      <c r="F481" s="58" t="s">
        <v>63</v>
      </c>
    </row>
    <row r="482" spans="1:6" x14ac:dyDescent="0.25">
      <c r="A482" s="75" t="s">
        <v>205</v>
      </c>
      <c r="B482" s="76" t="s">
        <v>2712</v>
      </c>
      <c r="C482" s="36">
        <v>0.16666666666666669</v>
      </c>
      <c r="D482" s="36">
        <v>0</v>
      </c>
      <c r="E482" s="58" t="s">
        <v>2669</v>
      </c>
      <c r="F482" s="58" t="s">
        <v>63</v>
      </c>
    </row>
    <row r="483" spans="1:6" x14ac:dyDescent="0.25">
      <c r="A483" s="75" t="s">
        <v>205</v>
      </c>
      <c r="B483" s="76" t="s">
        <v>2713</v>
      </c>
      <c r="C483" s="36">
        <v>0.16666666666666669</v>
      </c>
      <c r="D483" s="36">
        <v>0</v>
      </c>
      <c r="E483" s="58" t="s">
        <v>2662</v>
      </c>
      <c r="F483" s="58" t="s">
        <v>63</v>
      </c>
    </row>
    <row r="484" spans="1:6" x14ac:dyDescent="0.25">
      <c r="A484" s="75" t="s">
        <v>205</v>
      </c>
      <c r="B484" s="76" t="s">
        <v>2714</v>
      </c>
      <c r="C484" s="36">
        <v>0.16666666666666669</v>
      </c>
      <c r="D484" s="36">
        <v>0</v>
      </c>
      <c r="E484" s="58" t="s">
        <v>207</v>
      </c>
      <c r="F484" s="58" t="s">
        <v>63</v>
      </c>
    </row>
    <row r="485" spans="1:6" x14ac:dyDescent="0.25">
      <c r="A485" s="75" t="s">
        <v>205</v>
      </c>
      <c r="B485" s="76" t="s">
        <v>2643</v>
      </c>
      <c r="C485" s="36">
        <v>0.16666666666666669</v>
      </c>
      <c r="D485" s="36">
        <v>0</v>
      </c>
      <c r="E485" s="58" t="s">
        <v>2644</v>
      </c>
      <c r="F485" s="58" t="s">
        <v>63</v>
      </c>
    </row>
    <row r="486" spans="1:6" x14ac:dyDescent="0.25">
      <c r="A486" s="75" t="s">
        <v>205</v>
      </c>
      <c r="B486" s="76" t="s">
        <v>2715</v>
      </c>
      <c r="C486" s="36">
        <v>0.16666666666666669</v>
      </c>
      <c r="D486" s="36">
        <v>0</v>
      </c>
      <c r="E486" s="58" t="s">
        <v>206</v>
      </c>
      <c r="F486" s="58" t="s">
        <v>63</v>
      </c>
    </row>
    <row r="487" spans="1:6" x14ac:dyDescent="0.25">
      <c r="A487" s="75" t="s">
        <v>205</v>
      </c>
      <c r="B487" s="76" t="s">
        <v>2616</v>
      </c>
      <c r="C487" s="36">
        <v>0.16666666666666669</v>
      </c>
      <c r="D487" s="36">
        <v>0</v>
      </c>
      <c r="E487" s="58" t="s">
        <v>2617</v>
      </c>
      <c r="F487" s="58" t="s">
        <v>63</v>
      </c>
    </row>
    <row r="488" spans="1:6" x14ac:dyDescent="0.25">
      <c r="A488" s="75" t="s">
        <v>205</v>
      </c>
      <c r="B488" s="76" t="s">
        <v>859</v>
      </c>
      <c r="C488" s="36">
        <v>0.16666666666666669</v>
      </c>
      <c r="D488" s="36">
        <v>0.16666666666666669</v>
      </c>
      <c r="E488" s="58" t="s">
        <v>2014</v>
      </c>
      <c r="F488" s="58" t="s">
        <v>63</v>
      </c>
    </row>
    <row r="489" spans="1:6" ht="25.5" x14ac:dyDescent="0.25">
      <c r="A489" s="75" t="s">
        <v>205</v>
      </c>
      <c r="B489" s="76" t="s">
        <v>869</v>
      </c>
      <c r="C489" s="36">
        <v>0.16666666666666669</v>
      </c>
      <c r="D489" s="36">
        <v>8.3333333333333343E-2</v>
      </c>
      <c r="E489" s="58" t="s">
        <v>870</v>
      </c>
      <c r="F489" s="58" t="s">
        <v>110</v>
      </c>
    </row>
    <row r="490" spans="1:6" ht="25.5" x14ac:dyDescent="0.25">
      <c r="A490" s="75" t="s">
        <v>205</v>
      </c>
      <c r="B490" s="76" t="s">
        <v>2037</v>
      </c>
      <c r="C490" s="36">
        <v>0.16666666666666669</v>
      </c>
      <c r="D490" s="36">
        <v>0</v>
      </c>
      <c r="E490" s="58" t="s">
        <v>2038</v>
      </c>
      <c r="F490" s="58" t="s">
        <v>110</v>
      </c>
    </row>
    <row r="491" spans="1:6" ht="25.5" x14ac:dyDescent="0.25">
      <c r="A491" s="75" t="s">
        <v>205</v>
      </c>
      <c r="B491" s="76" t="s">
        <v>2039</v>
      </c>
      <c r="C491" s="36">
        <v>0.16666666666666669</v>
      </c>
      <c r="D491" s="36">
        <v>0</v>
      </c>
      <c r="E491" s="58" t="s">
        <v>2040</v>
      </c>
      <c r="F491" s="58" t="s">
        <v>110</v>
      </c>
    </row>
    <row r="492" spans="1:6" ht="38.25" x14ac:dyDescent="0.25">
      <c r="A492" s="75" t="s">
        <v>205</v>
      </c>
      <c r="B492" s="76" t="s">
        <v>2041</v>
      </c>
      <c r="C492" s="36">
        <v>0.16666666666666669</v>
      </c>
      <c r="D492" s="36">
        <v>0</v>
      </c>
      <c r="E492" s="58" t="s">
        <v>2042</v>
      </c>
      <c r="F492" s="58" t="s">
        <v>110</v>
      </c>
    </row>
    <row r="493" spans="1:6" x14ac:dyDescent="0.25">
      <c r="A493" s="75" t="s">
        <v>205</v>
      </c>
      <c r="B493" s="76" t="s">
        <v>2716</v>
      </c>
      <c r="C493" s="36">
        <v>8.3333333333333343E-2</v>
      </c>
      <c r="D493" s="36">
        <v>0</v>
      </c>
      <c r="E493" s="58" t="s">
        <v>1139</v>
      </c>
      <c r="F493" s="58" t="s">
        <v>63</v>
      </c>
    </row>
    <row r="494" spans="1:6" x14ac:dyDescent="0.25">
      <c r="A494" s="75" t="s">
        <v>205</v>
      </c>
      <c r="B494" s="76" t="s">
        <v>2622</v>
      </c>
      <c r="C494" s="36">
        <v>8.3333333333333343E-2</v>
      </c>
      <c r="D494" s="36">
        <v>0</v>
      </c>
      <c r="E494" s="58" t="s">
        <v>2623</v>
      </c>
      <c r="F494" s="58" t="s">
        <v>63</v>
      </c>
    </row>
    <row r="495" spans="1:6" x14ac:dyDescent="0.25">
      <c r="A495" s="75" t="s">
        <v>205</v>
      </c>
      <c r="B495" s="76" t="s">
        <v>2624</v>
      </c>
      <c r="C495" s="36">
        <v>8.3333333333333343E-2</v>
      </c>
      <c r="D495" s="36">
        <v>0</v>
      </c>
      <c r="E495" s="58" t="s">
        <v>2578</v>
      </c>
      <c r="F495" s="58" t="s">
        <v>63</v>
      </c>
    </row>
    <row r="496" spans="1:6" x14ac:dyDescent="0.25">
      <c r="A496" s="75" t="s">
        <v>205</v>
      </c>
      <c r="B496" s="76" t="s">
        <v>2625</v>
      </c>
      <c r="C496" s="36">
        <v>8.3333333333333343E-2</v>
      </c>
      <c r="D496" s="36">
        <v>0</v>
      </c>
      <c r="E496" s="58" t="s">
        <v>2626</v>
      </c>
      <c r="F496" s="58" t="s">
        <v>63</v>
      </c>
    </row>
    <row r="497" spans="1:6" x14ac:dyDescent="0.25">
      <c r="A497" s="75" t="s">
        <v>205</v>
      </c>
      <c r="B497" s="76" t="s">
        <v>2627</v>
      </c>
      <c r="C497" s="36">
        <v>8.3333333333333343E-2</v>
      </c>
      <c r="D497" s="36">
        <v>0</v>
      </c>
      <c r="E497" s="58" t="s">
        <v>2628</v>
      </c>
      <c r="F497" s="58" t="s">
        <v>63</v>
      </c>
    </row>
    <row r="498" spans="1:6" x14ac:dyDescent="0.25">
      <c r="A498" s="75" t="s">
        <v>205</v>
      </c>
      <c r="B498" s="76" t="s">
        <v>2629</v>
      </c>
      <c r="C498" s="36">
        <v>8.3333333333333343E-2</v>
      </c>
      <c r="D498" s="36">
        <v>0</v>
      </c>
      <c r="E498" s="58" t="s">
        <v>2630</v>
      </c>
      <c r="F498" s="58" t="s">
        <v>63</v>
      </c>
    </row>
    <row r="499" spans="1:6" x14ac:dyDescent="0.25">
      <c r="A499" s="75" t="s">
        <v>205</v>
      </c>
      <c r="B499" s="76" t="s">
        <v>2717</v>
      </c>
      <c r="C499" s="36">
        <v>8.3333333333333343E-2</v>
      </c>
      <c r="D499" s="36">
        <v>0</v>
      </c>
      <c r="E499" s="58" t="s">
        <v>1139</v>
      </c>
      <c r="F499" s="58" t="s">
        <v>63</v>
      </c>
    </row>
    <row r="500" spans="1:6" x14ac:dyDescent="0.25">
      <c r="A500" s="75" t="s">
        <v>205</v>
      </c>
      <c r="B500" s="76" t="s">
        <v>2718</v>
      </c>
      <c r="C500" s="36">
        <v>8.3333333333333343E-2</v>
      </c>
      <c r="D500" s="36">
        <v>0</v>
      </c>
      <c r="E500" s="58" t="s">
        <v>2719</v>
      </c>
      <c r="F500" s="58" t="s">
        <v>63</v>
      </c>
    </row>
    <row r="501" spans="1:6" x14ac:dyDescent="0.25">
      <c r="A501" s="75" t="s">
        <v>205</v>
      </c>
      <c r="B501" s="76" t="s">
        <v>2631</v>
      </c>
      <c r="C501" s="36">
        <v>8.3333333333333343E-2</v>
      </c>
      <c r="D501" s="36">
        <v>0</v>
      </c>
      <c r="E501" s="58" t="s">
        <v>2632</v>
      </c>
      <c r="F501" s="58" t="s">
        <v>63</v>
      </c>
    </row>
    <row r="502" spans="1:6" x14ac:dyDescent="0.25">
      <c r="A502" s="75" t="s">
        <v>205</v>
      </c>
      <c r="B502" s="76" t="s">
        <v>2633</v>
      </c>
      <c r="C502" s="36">
        <v>8.3333333333333343E-2</v>
      </c>
      <c r="D502" s="36">
        <v>0</v>
      </c>
      <c r="E502" s="58" t="s">
        <v>2634</v>
      </c>
      <c r="F502" s="58" t="s">
        <v>63</v>
      </c>
    </row>
    <row r="503" spans="1:6" x14ac:dyDescent="0.25">
      <c r="A503" s="75" t="s">
        <v>205</v>
      </c>
      <c r="B503" s="76" t="s">
        <v>2635</v>
      </c>
      <c r="C503" s="36">
        <v>8.3333333333333343E-2</v>
      </c>
      <c r="D503" s="36">
        <v>0</v>
      </c>
      <c r="E503" s="58" t="s">
        <v>2596</v>
      </c>
      <c r="F503" s="58" t="s">
        <v>63</v>
      </c>
    </row>
    <row r="504" spans="1:6" x14ac:dyDescent="0.25">
      <c r="A504" s="75" t="s">
        <v>205</v>
      </c>
      <c r="B504" s="76" t="s">
        <v>2636</v>
      </c>
      <c r="C504" s="36">
        <v>8.3333333333333343E-2</v>
      </c>
      <c r="D504" s="36">
        <v>0</v>
      </c>
      <c r="E504" s="58" t="s">
        <v>2637</v>
      </c>
      <c r="F504" s="58" t="s">
        <v>63</v>
      </c>
    </row>
    <row r="505" spans="1:6" x14ac:dyDescent="0.25">
      <c r="A505" s="75" t="s">
        <v>205</v>
      </c>
      <c r="B505" s="76" t="s">
        <v>2638</v>
      </c>
      <c r="C505" s="36">
        <v>8.3333333333333343E-2</v>
      </c>
      <c r="D505" s="36">
        <v>0</v>
      </c>
      <c r="E505" s="58" t="s">
        <v>2598</v>
      </c>
      <c r="F505" s="58" t="s">
        <v>63</v>
      </c>
    </row>
    <row r="506" spans="1:6" x14ac:dyDescent="0.25">
      <c r="A506" s="75" t="s">
        <v>205</v>
      </c>
      <c r="B506" s="76" t="s">
        <v>2640</v>
      </c>
      <c r="C506" s="36">
        <v>8.3333333333333343E-2</v>
      </c>
      <c r="D506" s="36">
        <v>0</v>
      </c>
      <c r="E506" s="58" t="s">
        <v>2641</v>
      </c>
      <c r="F506" s="58" t="s">
        <v>63</v>
      </c>
    </row>
    <row r="507" spans="1:6" x14ac:dyDescent="0.25">
      <c r="A507" s="75" t="s">
        <v>205</v>
      </c>
      <c r="B507" s="76" t="s">
        <v>2642</v>
      </c>
      <c r="C507" s="36">
        <v>8.3333333333333343E-2</v>
      </c>
      <c r="D507" s="36">
        <v>0</v>
      </c>
      <c r="E507" s="58" t="s">
        <v>2574</v>
      </c>
      <c r="F507" s="58" t="s">
        <v>63</v>
      </c>
    </row>
    <row r="508" spans="1:6" x14ac:dyDescent="0.25">
      <c r="A508" s="75" t="s">
        <v>205</v>
      </c>
      <c r="B508" s="76" t="s">
        <v>2720</v>
      </c>
      <c r="C508" s="36">
        <v>8.3333333333333343E-2</v>
      </c>
      <c r="D508" s="36">
        <v>0</v>
      </c>
      <c r="E508" s="58" t="s">
        <v>2721</v>
      </c>
      <c r="F508" s="58" t="s">
        <v>63</v>
      </c>
    </row>
    <row r="509" spans="1:6" x14ac:dyDescent="0.25">
      <c r="A509" s="75" t="s">
        <v>205</v>
      </c>
      <c r="B509" s="76" t="s">
        <v>2647</v>
      </c>
      <c r="C509" s="36">
        <v>8.3333333333333343E-2</v>
      </c>
      <c r="D509" s="36">
        <v>0</v>
      </c>
      <c r="E509" s="58" t="s">
        <v>2648</v>
      </c>
      <c r="F509" s="58" t="s">
        <v>63</v>
      </c>
    </row>
    <row r="510" spans="1:6" x14ac:dyDescent="0.25">
      <c r="A510" s="75" t="s">
        <v>205</v>
      </c>
      <c r="B510" s="76" t="s">
        <v>331</v>
      </c>
      <c r="C510" s="36">
        <v>8.3333333333333343E-2</v>
      </c>
      <c r="D510" s="36">
        <v>8.3333333333333343E-2</v>
      </c>
      <c r="E510" s="58" t="s">
        <v>332</v>
      </c>
      <c r="F510" s="58" t="s">
        <v>111</v>
      </c>
    </row>
    <row r="511" spans="1:6" ht="38.25" x14ac:dyDescent="0.25">
      <c r="A511" s="75" t="s">
        <v>205</v>
      </c>
      <c r="B511" s="76" t="s">
        <v>2649</v>
      </c>
      <c r="C511" s="36">
        <v>8.3333333333333343E-2</v>
      </c>
      <c r="D511" s="36">
        <v>0</v>
      </c>
      <c r="E511" s="58" t="s">
        <v>2650</v>
      </c>
      <c r="F511" s="58" t="s">
        <v>110</v>
      </c>
    </row>
    <row r="512" spans="1:6" ht="25.5" x14ac:dyDescent="0.25">
      <c r="A512" s="75" t="s">
        <v>205</v>
      </c>
      <c r="B512" s="76" t="s">
        <v>1133</v>
      </c>
      <c r="C512" s="36">
        <v>8.3333333333333343E-2</v>
      </c>
      <c r="D512" s="36">
        <v>10.5</v>
      </c>
      <c r="E512" s="58" t="s">
        <v>1134</v>
      </c>
      <c r="F512" s="58" t="s">
        <v>110</v>
      </c>
    </row>
    <row r="513" spans="1:6" ht="25.5" x14ac:dyDescent="0.25">
      <c r="A513" s="75" t="s">
        <v>205</v>
      </c>
      <c r="B513" s="76" t="s">
        <v>2653</v>
      </c>
      <c r="C513" s="36">
        <v>8.3333333333333343E-2</v>
      </c>
      <c r="D513" s="36">
        <v>0</v>
      </c>
      <c r="E513" s="58" t="s">
        <v>2056</v>
      </c>
      <c r="F513" s="58" t="s">
        <v>110</v>
      </c>
    </row>
    <row r="514" spans="1:6" ht="25.5" x14ac:dyDescent="0.25">
      <c r="A514" s="75" t="s">
        <v>205</v>
      </c>
      <c r="B514" s="76" t="s">
        <v>2654</v>
      </c>
      <c r="C514" s="36">
        <v>8.3333333333333343E-2</v>
      </c>
      <c r="D514" s="36">
        <v>0</v>
      </c>
      <c r="E514" s="58" t="s">
        <v>2129</v>
      </c>
      <c r="F514" s="58" t="s">
        <v>110</v>
      </c>
    </row>
    <row r="515" spans="1:6" ht="25.5" x14ac:dyDescent="0.25">
      <c r="A515" s="75" t="s">
        <v>205</v>
      </c>
      <c r="B515" s="76" t="s">
        <v>2132</v>
      </c>
      <c r="C515" s="36">
        <v>8.3333333333333343E-2</v>
      </c>
      <c r="D515" s="36">
        <v>0</v>
      </c>
      <c r="E515" s="58" t="s">
        <v>2133</v>
      </c>
      <c r="F515" s="58" t="s">
        <v>110</v>
      </c>
    </row>
    <row r="516" spans="1:6" ht="25.5" x14ac:dyDescent="0.25">
      <c r="A516" s="75" t="s">
        <v>205</v>
      </c>
      <c r="B516" s="76" t="s">
        <v>495</v>
      </c>
      <c r="C516" s="36">
        <v>8.3333333333333343E-2</v>
      </c>
      <c r="D516" s="36">
        <v>2.3333333333333335</v>
      </c>
      <c r="E516" s="58" t="s">
        <v>2136</v>
      </c>
      <c r="F516" s="58" t="s">
        <v>111</v>
      </c>
    </row>
    <row r="517" spans="1:6" x14ac:dyDescent="0.25">
      <c r="A517" s="75" t="s">
        <v>208</v>
      </c>
      <c r="B517" s="76" t="s">
        <v>25</v>
      </c>
      <c r="C517" s="36">
        <v>619.41666666666663</v>
      </c>
      <c r="D517" s="36">
        <v>287.25</v>
      </c>
      <c r="E517" s="58" t="s">
        <v>667</v>
      </c>
      <c r="F517" s="58" t="s">
        <v>110</v>
      </c>
    </row>
    <row r="518" spans="1:6" ht="25.5" x14ac:dyDescent="0.25">
      <c r="A518" s="75" t="s">
        <v>208</v>
      </c>
      <c r="B518" s="76" t="s">
        <v>20</v>
      </c>
      <c r="C518" s="36">
        <v>403.83333333333331</v>
      </c>
      <c r="D518" s="36">
        <v>338.75</v>
      </c>
      <c r="E518" s="58" t="s">
        <v>665</v>
      </c>
      <c r="F518" s="58" t="s">
        <v>111</v>
      </c>
    </row>
    <row r="519" spans="1:6" ht="25.5" x14ac:dyDescent="0.25">
      <c r="A519" s="75" t="s">
        <v>208</v>
      </c>
      <c r="B519" s="76" t="s">
        <v>889</v>
      </c>
      <c r="C519" s="36">
        <v>104.33333333333334</v>
      </c>
      <c r="D519" s="36">
        <v>8.3333333333333343E-2</v>
      </c>
      <c r="E519" s="58" t="s">
        <v>890</v>
      </c>
      <c r="F519" s="58" t="s">
        <v>110</v>
      </c>
    </row>
    <row r="520" spans="1:6" x14ac:dyDescent="0.25">
      <c r="A520" s="75" t="s">
        <v>208</v>
      </c>
      <c r="B520" s="76" t="s">
        <v>248</v>
      </c>
      <c r="C520" s="36">
        <v>77.333333333333329</v>
      </c>
      <c r="D520" s="36">
        <v>14.666666666666668</v>
      </c>
      <c r="E520" s="58" t="s">
        <v>249</v>
      </c>
      <c r="F520" s="58" t="s">
        <v>111</v>
      </c>
    </row>
    <row r="521" spans="1:6" ht="25.5" x14ac:dyDescent="0.25">
      <c r="A521" s="75" t="s">
        <v>208</v>
      </c>
      <c r="B521" s="76" t="s">
        <v>1303</v>
      </c>
      <c r="C521" s="36">
        <v>29.5</v>
      </c>
      <c r="D521" s="36">
        <v>0</v>
      </c>
      <c r="E521" s="58" t="s">
        <v>1304</v>
      </c>
      <c r="F521" s="58" t="s">
        <v>110</v>
      </c>
    </row>
    <row r="522" spans="1:6" x14ac:dyDescent="0.25">
      <c r="A522" s="75" t="s">
        <v>208</v>
      </c>
      <c r="B522" s="76" t="s">
        <v>327</v>
      </c>
      <c r="C522" s="36">
        <v>27</v>
      </c>
      <c r="D522" s="36">
        <v>49.916666666666664</v>
      </c>
      <c r="E522" s="58" t="s">
        <v>328</v>
      </c>
      <c r="F522" s="58" t="s">
        <v>111</v>
      </c>
    </row>
    <row r="523" spans="1:6" ht="38.25" x14ac:dyDescent="0.25">
      <c r="A523" s="75" t="s">
        <v>208</v>
      </c>
      <c r="B523" s="76" t="s">
        <v>1362</v>
      </c>
      <c r="C523" s="36">
        <v>18.25</v>
      </c>
      <c r="D523" s="36">
        <v>0</v>
      </c>
      <c r="E523" s="58" t="s">
        <v>1363</v>
      </c>
      <c r="F523" s="58" t="s">
        <v>110</v>
      </c>
    </row>
    <row r="524" spans="1:6" ht="25.5" x14ac:dyDescent="0.25">
      <c r="A524" s="75" t="s">
        <v>208</v>
      </c>
      <c r="B524" s="76" t="s">
        <v>1393</v>
      </c>
      <c r="C524" s="36">
        <v>14.333333333333334</v>
      </c>
      <c r="D524" s="36">
        <v>0</v>
      </c>
      <c r="E524" s="58" t="s">
        <v>1394</v>
      </c>
      <c r="F524" s="58" t="s">
        <v>110</v>
      </c>
    </row>
    <row r="525" spans="1:6" ht="38.25" x14ac:dyDescent="0.25">
      <c r="A525" s="75" t="s">
        <v>208</v>
      </c>
      <c r="B525" s="76" t="s">
        <v>1395</v>
      </c>
      <c r="C525" s="36">
        <v>14.333333333333334</v>
      </c>
      <c r="D525" s="36">
        <v>0</v>
      </c>
      <c r="E525" s="58" t="s">
        <v>1396</v>
      </c>
      <c r="F525" s="58" t="s">
        <v>110</v>
      </c>
    </row>
    <row r="526" spans="1:6" ht="25.5" x14ac:dyDescent="0.25">
      <c r="A526" s="75" t="s">
        <v>208</v>
      </c>
      <c r="B526" s="76" t="s">
        <v>493</v>
      </c>
      <c r="C526" s="36">
        <v>13.916666666666668</v>
      </c>
      <c r="D526" s="36">
        <v>3.9166666666666665</v>
      </c>
      <c r="E526" s="58" t="s">
        <v>494</v>
      </c>
      <c r="F526" s="58" t="s">
        <v>110</v>
      </c>
    </row>
    <row r="527" spans="1:6" ht="25.5" x14ac:dyDescent="0.25">
      <c r="A527" s="75" t="s">
        <v>208</v>
      </c>
      <c r="B527" s="76" t="s">
        <v>456</v>
      </c>
      <c r="C527" s="36">
        <v>12.333333333333332</v>
      </c>
      <c r="D527" s="36">
        <v>5.5</v>
      </c>
      <c r="E527" s="58" t="s">
        <v>457</v>
      </c>
      <c r="F527" s="58" t="s">
        <v>110</v>
      </c>
    </row>
    <row r="528" spans="1:6" ht="38.25" x14ac:dyDescent="0.25">
      <c r="A528" s="75" t="s">
        <v>208</v>
      </c>
      <c r="B528" s="76" t="s">
        <v>739</v>
      </c>
      <c r="C528" s="36">
        <v>10.083333333333332</v>
      </c>
      <c r="D528" s="36">
        <v>14.166666666666668</v>
      </c>
      <c r="E528" s="58" t="s">
        <v>740</v>
      </c>
      <c r="F528" s="58" t="s">
        <v>110</v>
      </c>
    </row>
    <row r="529" spans="1:6" ht="25.5" x14ac:dyDescent="0.25">
      <c r="A529" s="75" t="s">
        <v>208</v>
      </c>
      <c r="B529" s="76" t="s">
        <v>1453</v>
      </c>
      <c r="C529" s="36">
        <v>9.9166666666666661</v>
      </c>
      <c r="D529" s="36">
        <v>0</v>
      </c>
      <c r="E529" s="58" t="s">
        <v>1454</v>
      </c>
      <c r="F529" s="58" t="s">
        <v>110</v>
      </c>
    </row>
    <row r="530" spans="1:6" ht="25.5" x14ac:dyDescent="0.25">
      <c r="A530" s="75" t="s">
        <v>208</v>
      </c>
      <c r="B530" s="76" t="s">
        <v>1457</v>
      </c>
      <c r="C530" s="36">
        <v>9.3333333333333321</v>
      </c>
      <c r="D530" s="36">
        <v>0</v>
      </c>
      <c r="E530" s="58" t="s">
        <v>1458</v>
      </c>
      <c r="F530" s="58" t="s">
        <v>110</v>
      </c>
    </row>
    <row r="531" spans="1:6" ht="25.5" x14ac:dyDescent="0.25">
      <c r="A531" s="75" t="s">
        <v>208</v>
      </c>
      <c r="B531" s="76" t="s">
        <v>1482</v>
      </c>
      <c r="C531" s="36">
        <v>8</v>
      </c>
      <c r="D531" s="36">
        <v>0</v>
      </c>
      <c r="E531" s="58" t="s">
        <v>1483</v>
      </c>
      <c r="F531" s="58" t="s">
        <v>110</v>
      </c>
    </row>
    <row r="532" spans="1:6" ht="25.5" x14ac:dyDescent="0.25">
      <c r="A532" s="75" t="s">
        <v>208</v>
      </c>
      <c r="B532" s="76" t="s">
        <v>832</v>
      </c>
      <c r="C532" s="36">
        <v>7.25</v>
      </c>
      <c r="D532" s="36">
        <v>0.5</v>
      </c>
      <c r="E532" s="58" t="s">
        <v>833</v>
      </c>
      <c r="F532" s="58" t="s">
        <v>111</v>
      </c>
    </row>
    <row r="533" spans="1:6" ht="25.5" x14ac:dyDescent="0.25">
      <c r="A533" s="75" t="s">
        <v>208</v>
      </c>
      <c r="B533" s="76" t="s">
        <v>1519</v>
      </c>
      <c r="C533" s="36">
        <v>5.5</v>
      </c>
      <c r="D533" s="36">
        <v>0</v>
      </c>
      <c r="E533" s="58" t="s">
        <v>1520</v>
      </c>
      <c r="F533" s="58" t="s">
        <v>110</v>
      </c>
    </row>
    <row r="534" spans="1:6" ht="25.5" x14ac:dyDescent="0.25">
      <c r="A534" s="75" t="s">
        <v>208</v>
      </c>
      <c r="B534" s="76" t="s">
        <v>1537</v>
      </c>
      <c r="C534" s="36">
        <v>5</v>
      </c>
      <c r="D534" s="36">
        <v>0</v>
      </c>
      <c r="E534" s="58" t="s">
        <v>1538</v>
      </c>
      <c r="F534" s="58" t="s">
        <v>110</v>
      </c>
    </row>
    <row r="535" spans="1:6" ht="25.5" x14ac:dyDescent="0.25">
      <c r="A535" s="75" t="s">
        <v>208</v>
      </c>
      <c r="B535" s="76" t="s">
        <v>1547</v>
      </c>
      <c r="C535" s="36">
        <v>4.75</v>
      </c>
      <c r="D535" s="36">
        <v>0</v>
      </c>
      <c r="E535" s="58" t="s">
        <v>1548</v>
      </c>
      <c r="F535" s="58" t="s">
        <v>110</v>
      </c>
    </row>
    <row r="536" spans="1:6" ht="38.25" x14ac:dyDescent="0.25">
      <c r="A536" s="75" t="s">
        <v>208</v>
      </c>
      <c r="B536" s="76" t="s">
        <v>1557</v>
      </c>
      <c r="C536" s="36">
        <v>4.25</v>
      </c>
      <c r="D536" s="36">
        <v>0</v>
      </c>
      <c r="E536" s="58" t="s">
        <v>1558</v>
      </c>
      <c r="F536" s="58" t="s">
        <v>110</v>
      </c>
    </row>
    <row r="537" spans="1:6" ht="25.5" x14ac:dyDescent="0.25">
      <c r="A537" s="75" t="s">
        <v>208</v>
      </c>
      <c r="B537" s="76" t="s">
        <v>1575</v>
      </c>
      <c r="C537" s="36">
        <v>4</v>
      </c>
      <c r="D537" s="36">
        <v>0</v>
      </c>
      <c r="E537" s="58" t="s">
        <v>1576</v>
      </c>
      <c r="F537" s="58" t="s">
        <v>110</v>
      </c>
    </row>
    <row r="538" spans="1:6" ht="25.5" x14ac:dyDescent="0.25">
      <c r="A538" s="75" t="s">
        <v>208</v>
      </c>
      <c r="B538" s="76" t="s">
        <v>1642</v>
      </c>
      <c r="C538" s="36">
        <v>2.1666666666666665</v>
      </c>
      <c r="D538" s="36">
        <v>0</v>
      </c>
      <c r="E538" s="58" t="s">
        <v>1643</v>
      </c>
      <c r="F538" s="58" t="s">
        <v>110</v>
      </c>
    </row>
    <row r="539" spans="1:6" ht="25.5" x14ac:dyDescent="0.25">
      <c r="A539" s="75" t="s">
        <v>208</v>
      </c>
      <c r="B539" s="76" t="s">
        <v>1656</v>
      </c>
      <c r="C539" s="36">
        <v>2</v>
      </c>
      <c r="D539" s="36">
        <v>0</v>
      </c>
      <c r="E539" s="58" t="s">
        <v>1657</v>
      </c>
      <c r="F539" s="58" t="s">
        <v>110</v>
      </c>
    </row>
    <row r="540" spans="1:6" ht="25.5" x14ac:dyDescent="0.25">
      <c r="A540" s="75" t="s">
        <v>208</v>
      </c>
      <c r="B540" s="76" t="s">
        <v>1717</v>
      </c>
      <c r="C540" s="36">
        <v>1.9166666666666667</v>
      </c>
      <c r="D540" s="36">
        <v>0</v>
      </c>
      <c r="E540" s="58" t="s">
        <v>1718</v>
      </c>
      <c r="F540" s="58" t="s">
        <v>110</v>
      </c>
    </row>
    <row r="541" spans="1:6" x14ac:dyDescent="0.25">
      <c r="A541" s="75" t="s">
        <v>208</v>
      </c>
      <c r="B541" s="76" t="s">
        <v>1602</v>
      </c>
      <c r="C541" s="36">
        <v>1.75</v>
      </c>
      <c r="D541" s="36">
        <v>0</v>
      </c>
      <c r="E541" s="58" t="s">
        <v>1603</v>
      </c>
      <c r="F541" s="58" t="s">
        <v>111</v>
      </c>
    </row>
    <row r="542" spans="1:6" ht="25.5" x14ac:dyDescent="0.25">
      <c r="A542" s="75" t="s">
        <v>208</v>
      </c>
      <c r="B542" s="76" t="s">
        <v>818</v>
      </c>
      <c r="C542" s="36">
        <v>1.5833333333333335</v>
      </c>
      <c r="D542" s="36">
        <v>1</v>
      </c>
      <c r="E542" s="58" t="s">
        <v>819</v>
      </c>
      <c r="F542" s="58" t="s">
        <v>111</v>
      </c>
    </row>
    <row r="543" spans="1:6" ht="25.5" x14ac:dyDescent="0.25">
      <c r="A543" s="75" t="s">
        <v>208</v>
      </c>
      <c r="B543" s="76" t="s">
        <v>816</v>
      </c>
      <c r="C543" s="36">
        <v>1.5</v>
      </c>
      <c r="D543" s="36">
        <v>0.91666666666666663</v>
      </c>
      <c r="E543" s="58" t="s">
        <v>817</v>
      </c>
      <c r="F543" s="58" t="s">
        <v>111</v>
      </c>
    </row>
    <row r="544" spans="1:6" ht="25.5" x14ac:dyDescent="0.25">
      <c r="A544" s="75" t="s">
        <v>208</v>
      </c>
      <c r="B544" s="76" t="s">
        <v>1751</v>
      </c>
      <c r="C544" s="36">
        <v>1.5</v>
      </c>
      <c r="D544" s="36">
        <v>0</v>
      </c>
      <c r="E544" s="58" t="s">
        <v>1752</v>
      </c>
      <c r="F544" s="58" t="s">
        <v>110</v>
      </c>
    </row>
    <row r="545" spans="1:6" ht="25.5" x14ac:dyDescent="0.25">
      <c r="A545" s="75" t="s">
        <v>208</v>
      </c>
      <c r="B545" s="76" t="s">
        <v>1660</v>
      </c>
      <c r="C545" s="36">
        <v>1.3333333333333335</v>
      </c>
      <c r="D545" s="36">
        <v>0</v>
      </c>
      <c r="E545" s="58" t="s">
        <v>1661</v>
      </c>
      <c r="F545" s="58" t="s">
        <v>110</v>
      </c>
    </row>
    <row r="546" spans="1:6" x14ac:dyDescent="0.25">
      <c r="A546" s="75" t="s">
        <v>208</v>
      </c>
      <c r="B546" s="76" t="s">
        <v>2722</v>
      </c>
      <c r="C546" s="36">
        <v>1</v>
      </c>
      <c r="D546" s="36">
        <v>0</v>
      </c>
      <c r="E546" s="58" t="s">
        <v>210</v>
      </c>
      <c r="F546" s="58" t="s">
        <v>63</v>
      </c>
    </row>
    <row r="547" spans="1:6" x14ac:dyDescent="0.25">
      <c r="A547" s="75" t="s">
        <v>208</v>
      </c>
      <c r="B547" s="76" t="s">
        <v>2723</v>
      </c>
      <c r="C547" s="36">
        <v>0.91666666666666663</v>
      </c>
      <c r="D547" s="36">
        <v>0</v>
      </c>
      <c r="E547" s="58" t="s">
        <v>210</v>
      </c>
      <c r="F547" s="58" t="s">
        <v>63</v>
      </c>
    </row>
    <row r="548" spans="1:6" x14ac:dyDescent="0.25">
      <c r="A548" s="75" t="s">
        <v>208</v>
      </c>
      <c r="B548" s="76" t="s">
        <v>2724</v>
      </c>
      <c r="C548" s="36">
        <v>0.91666666666666663</v>
      </c>
      <c r="D548" s="36">
        <v>0</v>
      </c>
      <c r="E548" s="58" t="s">
        <v>210</v>
      </c>
      <c r="F548" s="58" t="s">
        <v>63</v>
      </c>
    </row>
    <row r="549" spans="1:6" x14ac:dyDescent="0.25">
      <c r="A549" s="75" t="s">
        <v>208</v>
      </c>
      <c r="B549" s="76" t="s">
        <v>2725</v>
      </c>
      <c r="C549" s="36">
        <v>0.66666666666666674</v>
      </c>
      <c r="D549" s="36">
        <v>0</v>
      </c>
      <c r="E549" s="58" t="s">
        <v>210</v>
      </c>
      <c r="F549" s="58" t="s">
        <v>63</v>
      </c>
    </row>
    <row r="550" spans="1:6" x14ac:dyDescent="0.25">
      <c r="A550" s="75" t="s">
        <v>208</v>
      </c>
      <c r="B550" s="76" t="s">
        <v>2726</v>
      </c>
      <c r="C550" s="36">
        <v>0.66666666666666674</v>
      </c>
      <c r="D550" s="36">
        <v>0</v>
      </c>
      <c r="E550" s="58" t="s">
        <v>2727</v>
      </c>
      <c r="F550" s="58" t="s">
        <v>63</v>
      </c>
    </row>
    <row r="551" spans="1:6" x14ac:dyDescent="0.25">
      <c r="A551" s="75" t="s">
        <v>208</v>
      </c>
      <c r="B551" s="76" t="s">
        <v>2728</v>
      </c>
      <c r="C551" s="36">
        <v>0.66666666666666674</v>
      </c>
      <c r="D551" s="36">
        <v>0</v>
      </c>
      <c r="E551" s="58" t="s">
        <v>210</v>
      </c>
      <c r="F551" s="58" t="s">
        <v>63</v>
      </c>
    </row>
    <row r="552" spans="1:6" x14ac:dyDescent="0.25">
      <c r="A552" s="75" t="s">
        <v>208</v>
      </c>
      <c r="B552" s="76" t="s">
        <v>2729</v>
      </c>
      <c r="C552" s="36">
        <v>0.66666666666666674</v>
      </c>
      <c r="D552" s="36">
        <v>0</v>
      </c>
      <c r="E552" s="58" t="s">
        <v>210</v>
      </c>
      <c r="F552" s="58" t="s">
        <v>63</v>
      </c>
    </row>
    <row r="553" spans="1:6" x14ac:dyDescent="0.25">
      <c r="A553" s="75" t="s">
        <v>208</v>
      </c>
      <c r="B553" s="76" t="s">
        <v>2730</v>
      </c>
      <c r="C553" s="36">
        <v>0.66666666666666674</v>
      </c>
      <c r="D553" s="36">
        <v>0</v>
      </c>
      <c r="E553" s="58" t="s">
        <v>2731</v>
      </c>
      <c r="F553" s="58" t="s">
        <v>63</v>
      </c>
    </row>
    <row r="554" spans="1:6" x14ac:dyDescent="0.25">
      <c r="A554" s="75" t="s">
        <v>208</v>
      </c>
      <c r="B554" s="76" t="s">
        <v>2732</v>
      </c>
      <c r="C554" s="36">
        <v>0.66666666666666674</v>
      </c>
      <c r="D554" s="36">
        <v>0</v>
      </c>
      <c r="E554" s="58" t="s">
        <v>2731</v>
      </c>
      <c r="F554" s="58" t="s">
        <v>63</v>
      </c>
    </row>
    <row r="555" spans="1:6" x14ac:dyDescent="0.25">
      <c r="A555" s="75" t="s">
        <v>208</v>
      </c>
      <c r="B555" s="76" t="s">
        <v>2733</v>
      </c>
      <c r="C555" s="36">
        <v>0.66666666666666674</v>
      </c>
      <c r="D555" s="36">
        <v>0</v>
      </c>
      <c r="E555" s="58" t="s">
        <v>210</v>
      </c>
      <c r="F555" s="58" t="s">
        <v>63</v>
      </c>
    </row>
    <row r="556" spans="1:6" x14ac:dyDescent="0.25">
      <c r="A556" s="75" t="s">
        <v>208</v>
      </c>
      <c r="B556" s="76" t="s">
        <v>2734</v>
      </c>
      <c r="C556" s="36">
        <v>0.66666666666666674</v>
      </c>
      <c r="D556" s="36">
        <v>0</v>
      </c>
      <c r="E556" s="58" t="s">
        <v>210</v>
      </c>
      <c r="F556" s="58" t="s">
        <v>63</v>
      </c>
    </row>
    <row r="557" spans="1:6" x14ac:dyDescent="0.25">
      <c r="A557" s="75" t="s">
        <v>208</v>
      </c>
      <c r="B557" s="76" t="s">
        <v>2735</v>
      </c>
      <c r="C557" s="36">
        <v>0.66666666666666674</v>
      </c>
      <c r="D557" s="36">
        <v>0</v>
      </c>
      <c r="E557" s="58" t="s">
        <v>210</v>
      </c>
      <c r="F557" s="58" t="s">
        <v>63</v>
      </c>
    </row>
    <row r="558" spans="1:6" ht="38.25" x14ac:dyDescent="0.25">
      <c r="A558" s="75" t="s">
        <v>208</v>
      </c>
      <c r="B558" s="76" t="s">
        <v>1688</v>
      </c>
      <c r="C558" s="36">
        <v>0.58333333333333337</v>
      </c>
      <c r="D558" s="36">
        <v>0</v>
      </c>
      <c r="E558" s="58" t="s">
        <v>1689</v>
      </c>
      <c r="F558" s="58" t="s">
        <v>110</v>
      </c>
    </row>
    <row r="559" spans="1:6" ht="38.25" x14ac:dyDescent="0.25">
      <c r="A559" s="75" t="s">
        <v>208</v>
      </c>
      <c r="B559" s="76" t="s">
        <v>1789</v>
      </c>
      <c r="C559" s="36">
        <v>0.58333333333333337</v>
      </c>
      <c r="D559" s="36">
        <v>0</v>
      </c>
      <c r="E559" s="58" t="s">
        <v>1790</v>
      </c>
      <c r="F559" s="58" t="s">
        <v>110</v>
      </c>
    </row>
    <row r="560" spans="1:6" x14ac:dyDescent="0.25">
      <c r="A560" s="75" t="s">
        <v>208</v>
      </c>
      <c r="B560" s="76" t="s">
        <v>1785</v>
      </c>
      <c r="C560" s="36">
        <v>0.58333333333333337</v>
      </c>
      <c r="D560" s="36">
        <v>0</v>
      </c>
      <c r="E560" s="58" t="s">
        <v>1786</v>
      </c>
      <c r="F560" s="58" t="s">
        <v>111</v>
      </c>
    </row>
    <row r="561" spans="1:6" x14ac:dyDescent="0.25">
      <c r="A561" s="75" t="s">
        <v>208</v>
      </c>
      <c r="B561" s="76" t="s">
        <v>2736</v>
      </c>
      <c r="C561" s="36">
        <v>0.5</v>
      </c>
      <c r="D561" s="36">
        <v>0</v>
      </c>
      <c r="E561" s="58" t="s">
        <v>210</v>
      </c>
      <c r="F561" s="58" t="s">
        <v>63</v>
      </c>
    </row>
    <row r="562" spans="1:6" x14ac:dyDescent="0.25">
      <c r="A562" s="75" t="s">
        <v>208</v>
      </c>
      <c r="B562" s="76" t="s">
        <v>2737</v>
      </c>
      <c r="C562" s="36">
        <v>0.5</v>
      </c>
      <c r="D562" s="36">
        <v>0</v>
      </c>
      <c r="E562" s="58" t="s">
        <v>210</v>
      </c>
      <c r="F562" s="58" t="s">
        <v>63</v>
      </c>
    </row>
    <row r="563" spans="1:6" ht="25.5" x14ac:dyDescent="0.25">
      <c r="A563" s="75" t="s">
        <v>208</v>
      </c>
      <c r="B563" s="76" t="s">
        <v>1880</v>
      </c>
      <c r="C563" s="36">
        <v>0.5</v>
      </c>
      <c r="D563" s="36">
        <v>0</v>
      </c>
      <c r="E563" s="58" t="s">
        <v>1881</v>
      </c>
      <c r="F563" s="58" t="s">
        <v>111</v>
      </c>
    </row>
    <row r="564" spans="1:6" ht="25.5" x14ac:dyDescent="0.25">
      <c r="A564" s="75" t="s">
        <v>208</v>
      </c>
      <c r="B564" s="76" t="s">
        <v>1912</v>
      </c>
      <c r="C564" s="36">
        <v>0.5</v>
      </c>
      <c r="D564" s="36">
        <v>0</v>
      </c>
      <c r="E564" s="58" t="s">
        <v>1913</v>
      </c>
      <c r="F564" s="58" t="s">
        <v>110</v>
      </c>
    </row>
    <row r="565" spans="1:6" x14ac:dyDescent="0.25">
      <c r="A565" s="75" t="s">
        <v>208</v>
      </c>
      <c r="B565" s="76" t="s">
        <v>2738</v>
      </c>
      <c r="C565" s="36">
        <v>0.41666666666666669</v>
      </c>
      <c r="D565" s="36">
        <v>0</v>
      </c>
      <c r="E565" s="58" t="s">
        <v>2739</v>
      </c>
      <c r="F565" s="58" t="s">
        <v>63</v>
      </c>
    </row>
    <row r="566" spans="1:6" x14ac:dyDescent="0.25">
      <c r="A566" s="75" t="s">
        <v>208</v>
      </c>
      <c r="B566" s="76" t="s">
        <v>2740</v>
      </c>
      <c r="C566" s="36">
        <v>0.41666666666666669</v>
      </c>
      <c r="D566" s="36">
        <v>0</v>
      </c>
      <c r="E566" s="58" t="s">
        <v>2741</v>
      </c>
      <c r="F566" s="58" t="s">
        <v>63</v>
      </c>
    </row>
    <row r="567" spans="1:6" x14ac:dyDescent="0.25">
      <c r="A567" s="75" t="s">
        <v>208</v>
      </c>
      <c r="B567" s="76" t="s">
        <v>2742</v>
      </c>
      <c r="C567" s="36">
        <v>0.41666666666666669</v>
      </c>
      <c r="D567" s="36">
        <v>0</v>
      </c>
      <c r="E567" s="58" t="s">
        <v>209</v>
      </c>
      <c r="F567" s="58" t="s">
        <v>63</v>
      </c>
    </row>
    <row r="568" spans="1:6" x14ac:dyDescent="0.25">
      <c r="A568" s="75" t="s">
        <v>208</v>
      </c>
      <c r="B568" s="76" t="s">
        <v>2743</v>
      </c>
      <c r="C568" s="36">
        <v>0.41666666666666669</v>
      </c>
      <c r="D568" s="36">
        <v>0</v>
      </c>
      <c r="E568" s="58" t="s">
        <v>209</v>
      </c>
      <c r="F568" s="58" t="s">
        <v>63</v>
      </c>
    </row>
    <row r="569" spans="1:6" x14ac:dyDescent="0.25">
      <c r="A569" s="75" t="s">
        <v>208</v>
      </c>
      <c r="B569" s="76" t="s">
        <v>2744</v>
      </c>
      <c r="C569" s="36">
        <v>0.41666666666666669</v>
      </c>
      <c r="D569" s="36">
        <v>0</v>
      </c>
      <c r="E569" s="58" t="s">
        <v>2745</v>
      </c>
      <c r="F569" s="58" t="s">
        <v>63</v>
      </c>
    </row>
    <row r="570" spans="1:6" ht="25.5" x14ac:dyDescent="0.25">
      <c r="A570" s="75" t="s">
        <v>208</v>
      </c>
      <c r="B570" s="76" t="s">
        <v>1878</v>
      </c>
      <c r="C570" s="36">
        <v>0.41666666666666669</v>
      </c>
      <c r="D570" s="36">
        <v>0</v>
      </c>
      <c r="E570" s="58" t="s">
        <v>1879</v>
      </c>
      <c r="F570" s="58" t="s">
        <v>110</v>
      </c>
    </row>
    <row r="571" spans="1:6" ht="25.5" x14ac:dyDescent="0.25">
      <c r="A571" s="75" t="s">
        <v>208</v>
      </c>
      <c r="B571" s="76" t="s">
        <v>1937</v>
      </c>
      <c r="C571" s="36">
        <v>0.41666666666666669</v>
      </c>
      <c r="D571" s="36">
        <v>0</v>
      </c>
      <c r="E571" s="58" t="s">
        <v>1938</v>
      </c>
      <c r="F571" s="58" t="s">
        <v>110</v>
      </c>
    </row>
    <row r="572" spans="1:6" x14ac:dyDescent="0.25">
      <c r="A572" s="75" t="s">
        <v>208</v>
      </c>
      <c r="B572" s="76" t="s">
        <v>2746</v>
      </c>
      <c r="C572" s="36">
        <v>0.33333333333333337</v>
      </c>
      <c r="D572" s="36">
        <v>0</v>
      </c>
      <c r="E572" s="58" t="s">
        <v>2747</v>
      </c>
      <c r="F572" s="58" t="s">
        <v>63</v>
      </c>
    </row>
    <row r="573" spans="1:6" x14ac:dyDescent="0.25">
      <c r="A573" s="75" t="s">
        <v>208</v>
      </c>
      <c r="B573" s="76" t="s">
        <v>2748</v>
      </c>
      <c r="C573" s="36">
        <v>0.33333333333333337</v>
      </c>
      <c r="D573" s="36">
        <v>0</v>
      </c>
      <c r="E573" s="58" t="s">
        <v>2741</v>
      </c>
      <c r="F573" s="58" t="s">
        <v>63</v>
      </c>
    </row>
    <row r="574" spans="1:6" x14ac:dyDescent="0.25">
      <c r="A574" s="75" t="s">
        <v>208</v>
      </c>
      <c r="B574" s="76" t="s">
        <v>1945</v>
      </c>
      <c r="C574" s="36">
        <v>0.33333333333333337</v>
      </c>
      <c r="D574" s="36">
        <v>0</v>
      </c>
      <c r="E574" s="58" t="s">
        <v>1946</v>
      </c>
      <c r="F574" s="58" t="s">
        <v>111</v>
      </c>
    </row>
    <row r="575" spans="1:6" x14ac:dyDescent="0.25">
      <c r="A575" s="75" t="s">
        <v>208</v>
      </c>
      <c r="B575" s="76" t="s">
        <v>2749</v>
      </c>
      <c r="C575" s="36">
        <v>0.25</v>
      </c>
      <c r="D575" s="36">
        <v>0</v>
      </c>
      <c r="E575" s="58" t="s">
        <v>2750</v>
      </c>
      <c r="F575" s="58" t="s">
        <v>63</v>
      </c>
    </row>
    <row r="576" spans="1:6" ht="25.5" x14ac:dyDescent="0.25">
      <c r="A576" s="75" t="s">
        <v>208</v>
      </c>
      <c r="B576" s="76" t="s">
        <v>1957</v>
      </c>
      <c r="C576" s="36">
        <v>0.25</v>
      </c>
      <c r="D576" s="36">
        <v>0</v>
      </c>
      <c r="E576" s="58" t="s">
        <v>1958</v>
      </c>
      <c r="F576" s="58" t="s">
        <v>110</v>
      </c>
    </row>
    <row r="577" spans="1:6" x14ac:dyDescent="0.25">
      <c r="A577" s="75" t="s">
        <v>208</v>
      </c>
      <c r="B577" s="76" t="s">
        <v>2751</v>
      </c>
      <c r="C577" s="36">
        <v>0.16666666666666669</v>
      </c>
      <c r="D577" s="36">
        <v>0</v>
      </c>
      <c r="E577" s="58" t="s">
        <v>209</v>
      </c>
      <c r="F577" s="58" t="s">
        <v>63</v>
      </c>
    </row>
    <row r="578" spans="1:6" x14ac:dyDescent="0.25">
      <c r="A578" s="75" t="s">
        <v>208</v>
      </c>
      <c r="B578" s="76" t="s">
        <v>2043</v>
      </c>
      <c r="C578" s="36">
        <v>0.16666666666666669</v>
      </c>
      <c r="D578" s="36">
        <v>0</v>
      </c>
      <c r="E578" s="58" t="s">
        <v>2044</v>
      </c>
      <c r="F578" s="58" t="s">
        <v>110</v>
      </c>
    </row>
    <row r="579" spans="1:6" x14ac:dyDescent="0.25">
      <c r="A579" s="75" t="s">
        <v>208</v>
      </c>
      <c r="B579" s="76" t="s">
        <v>2752</v>
      </c>
      <c r="C579" s="36">
        <v>8.3333333333333343E-2</v>
      </c>
      <c r="D579" s="36">
        <v>0</v>
      </c>
      <c r="E579" s="58" t="s">
        <v>2753</v>
      </c>
      <c r="F579" s="58" t="s">
        <v>63</v>
      </c>
    </row>
    <row r="580" spans="1:6" x14ac:dyDescent="0.25">
      <c r="A580" s="75" t="s">
        <v>208</v>
      </c>
      <c r="B580" s="76" t="s">
        <v>2754</v>
      </c>
      <c r="C580" s="36">
        <v>8.3333333333333343E-2</v>
      </c>
      <c r="D580" s="36">
        <v>0</v>
      </c>
      <c r="E580" s="58" t="s">
        <v>2755</v>
      </c>
      <c r="F580" s="58" t="s">
        <v>63</v>
      </c>
    </row>
    <row r="581" spans="1:6" ht="25.5" x14ac:dyDescent="0.25">
      <c r="A581" s="75" t="s">
        <v>208</v>
      </c>
      <c r="B581" s="76" t="s">
        <v>2061</v>
      </c>
      <c r="C581" s="36">
        <v>8.3333333333333343E-2</v>
      </c>
      <c r="D581" s="36">
        <v>0</v>
      </c>
      <c r="E581" s="58" t="s">
        <v>2062</v>
      </c>
      <c r="F581" s="58" t="s">
        <v>110</v>
      </c>
    </row>
    <row r="582" spans="1:6" x14ac:dyDescent="0.25">
      <c r="A582" s="75" t="s">
        <v>208</v>
      </c>
      <c r="B582" s="76" t="s">
        <v>340</v>
      </c>
      <c r="C582" s="36">
        <v>8.3333333333333343E-2</v>
      </c>
      <c r="D582" s="36">
        <v>4.5</v>
      </c>
      <c r="E582" s="58" t="s">
        <v>341</v>
      </c>
      <c r="F582" s="58" t="s">
        <v>111</v>
      </c>
    </row>
    <row r="583" spans="1:6" ht="25.5" x14ac:dyDescent="0.25">
      <c r="A583" s="75" t="s">
        <v>208</v>
      </c>
      <c r="B583" s="76" t="s">
        <v>2134</v>
      </c>
      <c r="C583" s="36">
        <v>8.3333333333333343E-2</v>
      </c>
      <c r="D583" s="36">
        <v>0</v>
      </c>
      <c r="E583" s="58" t="s">
        <v>2135</v>
      </c>
      <c r="F583" s="58" t="s">
        <v>110</v>
      </c>
    </row>
    <row r="584" spans="1:6" ht="25.5" x14ac:dyDescent="0.25">
      <c r="A584" s="75" t="s">
        <v>211</v>
      </c>
      <c r="B584" s="76" t="s">
        <v>311</v>
      </c>
      <c r="C584" s="36">
        <v>67.416666666666671</v>
      </c>
      <c r="D584" s="36">
        <v>2.5833333333333335</v>
      </c>
      <c r="E584" s="58" t="s">
        <v>558</v>
      </c>
      <c r="F584" s="58" t="s">
        <v>110</v>
      </c>
    </row>
    <row r="585" spans="1:6" ht="25.5" x14ac:dyDescent="0.25">
      <c r="A585" s="75" t="s">
        <v>211</v>
      </c>
      <c r="B585" s="76" t="s">
        <v>1267</v>
      </c>
      <c r="C585" s="36">
        <v>43</v>
      </c>
      <c r="D585" s="36">
        <v>0</v>
      </c>
      <c r="E585" s="58" t="s">
        <v>1268</v>
      </c>
      <c r="F585" s="58" t="s">
        <v>110</v>
      </c>
    </row>
    <row r="586" spans="1:6" ht="25.5" x14ac:dyDescent="0.25">
      <c r="A586" s="75" t="s">
        <v>211</v>
      </c>
      <c r="B586" s="76" t="s">
        <v>1135</v>
      </c>
      <c r="C586" s="36">
        <v>34.833333333333336</v>
      </c>
      <c r="D586" s="36">
        <v>4.9166666666666661</v>
      </c>
      <c r="E586" s="58" t="s">
        <v>741</v>
      </c>
      <c r="F586" s="58" t="s">
        <v>110</v>
      </c>
    </row>
    <row r="587" spans="1:6" ht="25.5" x14ac:dyDescent="0.25">
      <c r="A587" s="75" t="s">
        <v>211</v>
      </c>
      <c r="B587" s="76" t="s">
        <v>325</v>
      </c>
      <c r="C587" s="36">
        <v>20.083333333333332</v>
      </c>
      <c r="D587" s="36">
        <v>27.083333333333336</v>
      </c>
      <c r="E587" s="58" t="s">
        <v>326</v>
      </c>
      <c r="F587" s="58" t="s">
        <v>111</v>
      </c>
    </row>
    <row r="588" spans="1:6" ht="38.25" x14ac:dyDescent="0.25">
      <c r="A588" s="75" t="s">
        <v>211</v>
      </c>
      <c r="B588" s="76" t="s">
        <v>1366</v>
      </c>
      <c r="C588" s="36">
        <v>17.916666666666668</v>
      </c>
      <c r="D588" s="36">
        <v>0</v>
      </c>
      <c r="E588" s="58" t="s">
        <v>1367</v>
      </c>
      <c r="F588" s="58" t="s">
        <v>110</v>
      </c>
    </row>
    <row r="589" spans="1:6" ht="25.5" x14ac:dyDescent="0.25">
      <c r="A589" s="75" t="s">
        <v>211</v>
      </c>
      <c r="B589" s="76" t="s">
        <v>204</v>
      </c>
      <c r="C589" s="36">
        <v>17</v>
      </c>
      <c r="D589" s="36">
        <v>247.91666666666663</v>
      </c>
      <c r="E589" s="58" t="s">
        <v>428</v>
      </c>
      <c r="F589" s="58" t="s">
        <v>111</v>
      </c>
    </row>
    <row r="590" spans="1:6" ht="25.5" x14ac:dyDescent="0.25">
      <c r="A590" s="75" t="s">
        <v>211</v>
      </c>
      <c r="B590" s="76" t="s">
        <v>2543</v>
      </c>
      <c r="C590" s="36">
        <v>16.583333333333332</v>
      </c>
      <c r="D590" s="36">
        <v>0</v>
      </c>
      <c r="E590" s="58" t="s">
        <v>2544</v>
      </c>
      <c r="F590" s="58" t="s">
        <v>110</v>
      </c>
    </row>
    <row r="591" spans="1:6" x14ac:dyDescent="0.25">
      <c r="A591" s="75" t="s">
        <v>211</v>
      </c>
      <c r="B591" s="76" t="s">
        <v>2174</v>
      </c>
      <c r="C591" s="36">
        <v>15.666666666666666</v>
      </c>
      <c r="D591" s="36">
        <v>0</v>
      </c>
      <c r="E591" s="58" t="s">
        <v>2175</v>
      </c>
      <c r="F591" s="58" t="s">
        <v>110</v>
      </c>
    </row>
    <row r="592" spans="1:6" x14ac:dyDescent="0.25">
      <c r="A592" s="75" t="s">
        <v>211</v>
      </c>
      <c r="B592" s="76" t="s">
        <v>2185</v>
      </c>
      <c r="C592" s="36">
        <v>13.583333333333334</v>
      </c>
      <c r="D592" s="36">
        <v>0</v>
      </c>
      <c r="E592" s="58" t="s">
        <v>2186</v>
      </c>
      <c r="F592" s="58" t="s">
        <v>110</v>
      </c>
    </row>
    <row r="593" spans="1:6" ht="25.5" x14ac:dyDescent="0.25">
      <c r="A593" s="75" t="s">
        <v>211</v>
      </c>
      <c r="B593" s="76" t="s">
        <v>2545</v>
      </c>
      <c r="C593" s="36">
        <v>12</v>
      </c>
      <c r="D593" s="36">
        <v>0</v>
      </c>
      <c r="E593" s="58" t="s">
        <v>2546</v>
      </c>
      <c r="F593" s="58" t="s">
        <v>110</v>
      </c>
    </row>
    <row r="594" spans="1:6" ht="25.5" x14ac:dyDescent="0.25">
      <c r="A594" s="75" t="s">
        <v>211</v>
      </c>
      <c r="B594" s="76" t="s">
        <v>324</v>
      </c>
      <c r="C594" s="36">
        <v>11.416666666666666</v>
      </c>
      <c r="D594" s="36">
        <v>31.25</v>
      </c>
      <c r="E594" s="58" t="s">
        <v>431</v>
      </c>
      <c r="F594" s="58" t="s">
        <v>111</v>
      </c>
    </row>
    <row r="595" spans="1:6" ht="25.5" x14ac:dyDescent="0.25">
      <c r="A595" s="75" t="s">
        <v>211</v>
      </c>
      <c r="B595" s="76" t="s">
        <v>421</v>
      </c>
      <c r="C595" s="36">
        <v>7.25</v>
      </c>
      <c r="D595" s="36">
        <v>5.666666666666667</v>
      </c>
      <c r="E595" s="58" t="s">
        <v>430</v>
      </c>
      <c r="F595" s="58" t="s">
        <v>110</v>
      </c>
    </row>
    <row r="596" spans="1:6" ht="25.5" x14ac:dyDescent="0.25">
      <c r="A596" s="75" t="s">
        <v>211</v>
      </c>
      <c r="B596" s="76" t="s">
        <v>2547</v>
      </c>
      <c r="C596" s="36">
        <v>4.75</v>
      </c>
      <c r="D596" s="36">
        <v>0</v>
      </c>
      <c r="E596" s="58" t="s">
        <v>2548</v>
      </c>
      <c r="F596" s="58" t="s">
        <v>110</v>
      </c>
    </row>
    <row r="597" spans="1:6" x14ac:dyDescent="0.25">
      <c r="A597" s="75" t="s">
        <v>211</v>
      </c>
      <c r="B597" s="76" t="s">
        <v>1070</v>
      </c>
      <c r="C597" s="36">
        <v>4.583333333333333</v>
      </c>
      <c r="D597" s="36">
        <v>1.1666666666666667</v>
      </c>
      <c r="E597" s="58" t="s">
        <v>1071</v>
      </c>
      <c r="F597" s="58" t="s">
        <v>110</v>
      </c>
    </row>
    <row r="598" spans="1:6" ht="25.5" x14ac:dyDescent="0.25">
      <c r="A598" s="75" t="s">
        <v>211</v>
      </c>
      <c r="B598" s="76" t="s">
        <v>2198</v>
      </c>
      <c r="C598" s="36">
        <v>4.5</v>
      </c>
      <c r="D598" s="36">
        <v>0</v>
      </c>
      <c r="E598" s="58" t="s">
        <v>2199</v>
      </c>
      <c r="F598" s="58" t="s">
        <v>110</v>
      </c>
    </row>
    <row r="599" spans="1:6" ht="25.5" x14ac:dyDescent="0.25">
      <c r="A599" s="75" t="s">
        <v>211</v>
      </c>
      <c r="B599" s="76" t="s">
        <v>17</v>
      </c>
      <c r="C599" s="36">
        <v>4.416666666666667</v>
      </c>
      <c r="D599" s="36">
        <v>13.916666666666668</v>
      </c>
      <c r="E599" s="58" t="s">
        <v>734</v>
      </c>
      <c r="F599" s="58" t="s">
        <v>111</v>
      </c>
    </row>
    <row r="600" spans="1:6" ht="25.5" x14ac:dyDescent="0.25">
      <c r="A600" s="75" t="s">
        <v>211</v>
      </c>
      <c r="B600" s="76" t="s">
        <v>342</v>
      </c>
      <c r="C600" s="36">
        <v>3.8333333333333335</v>
      </c>
      <c r="D600" s="36">
        <v>0</v>
      </c>
      <c r="E600" s="58" t="s">
        <v>343</v>
      </c>
      <c r="F600" s="58" t="s">
        <v>111</v>
      </c>
    </row>
    <row r="601" spans="1:6" ht="25.5" x14ac:dyDescent="0.25">
      <c r="A601" s="75" t="s">
        <v>211</v>
      </c>
      <c r="B601" s="76" t="s">
        <v>2557</v>
      </c>
      <c r="C601" s="36">
        <v>3.8333333333333335</v>
      </c>
      <c r="D601" s="36">
        <v>0</v>
      </c>
      <c r="E601" s="58" t="s">
        <v>2558</v>
      </c>
      <c r="F601" s="58" t="s">
        <v>110</v>
      </c>
    </row>
    <row r="602" spans="1:6" ht="25.5" x14ac:dyDescent="0.25">
      <c r="A602" s="75" t="s">
        <v>211</v>
      </c>
      <c r="B602" s="76" t="s">
        <v>519</v>
      </c>
      <c r="C602" s="36">
        <v>3.6666666666666665</v>
      </c>
      <c r="D602" s="36">
        <v>9.4166666666666661</v>
      </c>
      <c r="E602" s="58" t="s">
        <v>748</v>
      </c>
      <c r="F602" s="58" t="s">
        <v>111</v>
      </c>
    </row>
    <row r="603" spans="1:6" ht="25.5" x14ac:dyDescent="0.25">
      <c r="A603" s="75" t="s">
        <v>211</v>
      </c>
      <c r="B603" s="76" t="s">
        <v>2553</v>
      </c>
      <c r="C603" s="36">
        <v>2.75</v>
      </c>
      <c r="D603" s="36">
        <v>0</v>
      </c>
      <c r="E603" s="58" t="s">
        <v>2554</v>
      </c>
      <c r="F603" s="58" t="s">
        <v>110</v>
      </c>
    </row>
    <row r="604" spans="1:6" ht="25.5" x14ac:dyDescent="0.25">
      <c r="A604" s="75" t="s">
        <v>211</v>
      </c>
      <c r="B604" s="76" t="s">
        <v>2246</v>
      </c>
      <c r="C604" s="36">
        <v>2.4166666666666665</v>
      </c>
      <c r="D604" s="36">
        <v>0</v>
      </c>
      <c r="E604" s="58" t="s">
        <v>2247</v>
      </c>
      <c r="F604" s="58" t="s">
        <v>110</v>
      </c>
    </row>
    <row r="605" spans="1:6" ht="25.5" x14ac:dyDescent="0.25">
      <c r="A605" s="75" t="s">
        <v>211</v>
      </c>
      <c r="B605" s="76" t="s">
        <v>1628</v>
      </c>
      <c r="C605" s="36">
        <v>2.1666666666666665</v>
      </c>
      <c r="D605" s="36">
        <v>0</v>
      </c>
      <c r="E605" s="58" t="s">
        <v>1629</v>
      </c>
      <c r="F605" s="58" t="s">
        <v>110</v>
      </c>
    </row>
    <row r="606" spans="1:6" ht="25.5" x14ac:dyDescent="0.25">
      <c r="A606" s="75" t="s">
        <v>211</v>
      </c>
      <c r="B606" s="76" t="s">
        <v>2218</v>
      </c>
      <c r="C606" s="36">
        <v>1.9166666666666667</v>
      </c>
      <c r="D606" s="36">
        <v>0</v>
      </c>
      <c r="E606" s="58" t="s">
        <v>2219</v>
      </c>
      <c r="F606" s="58" t="s">
        <v>110</v>
      </c>
    </row>
    <row r="607" spans="1:6" ht="25.5" x14ac:dyDescent="0.25">
      <c r="A607" s="75" t="s">
        <v>211</v>
      </c>
      <c r="B607" s="76" t="s">
        <v>1721</v>
      </c>
      <c r="C607" s="36">
        <v>1.9166666666666667</v>
      </c>
      <c r="D607" s="36">
        <v>0</v>
      </c>
      <c r="E607" s="58" t="s">
        <v>1722</v>
      </c>
      <c r="F607" s="58" t="s">
        <v>110</v>
      </c>
    </row>
    <row r="608" spans="1:6" ht="38.25" x14ac:dyDescent="0.25">
      <c r="A608" s="75" t="s">
        <v>211</v>
      </c>
      <c r="B608" s="76" t="s">
        <v>2555</v>
      </c>
      <c r="C608" s="36">
        <v>1.3333333333333335</v>
      </c>
      <c r="D608" s="36">
        <v>0</v>
      </c>
      <c r="E608" s="58" t="s">
        <v>2556</v>
      </c>
      <c r="F608" s="58" t="s">
        <v>110</v>
      </c>
    </row>
    <row r="609" spans="1:6" ht="25.5" x14ac:dyDescent="0.25">
      <c r="A609" s="75" t="s">
        <v>211</v>
      </c>
      <c r="B609" s="76" t="s">
        <v>1781</v>
      </c>
      <c r="C609" s="36">
        <v>1.1666666666666667</v>
      </c>
      <c r="D609" s="36">
        <v>0</v>
      </c>
      <c r="E609" s="58" t="s">
        <v>1782</v>
      </c>
      <c r="F609" s="58" t="s">
        <v>110</v>
      </c>
    </row>
    <row r="610" spans="1:6" ht="25.5" x14ac:dyDescent="0.25">
      <c r="A610" s="75" t="s">
        <v>211</v>
      </c>
      <c r="B610" s="76" t="s">
        <v>370</v>
      </c>
      <c r="C610" s="36">
        <v>1.1666666666666667</v>
      </c>
      <c r="D610" s="36">
        <v>1.0833333333333333</v>
      </c>
      <c r="E610" s="58" t="s">
        <v>371</v>
      </c>
      <c r="F610" s="58" t="s">
        <v>110</v>
      </c>
    </row>
    <row r="611" spans="1:6" ht="25.5" x14ac:dyDescent="0.25">
      <c r="A611" s="75" t="s">
        <v>211</v>
      </c>
      <c r="B611" s="76" t="s">
        <v>2551</v>
      </c>
      <c r="C611" s="36">
        <v>1</v>
      </c>
      <c r="D611" s="36">
        <v>0</v>
      </c>
      <c r="E611" s="58" t="s">
        <v>2552</v>
      </c>
      <c r="F611" s="58" t="s">
        <v>110</v>
      </c>
    </row>
    <row r="612" spans="1:6" ht="25.5" x14ac:dyDescent="0.25">
      <c r="A612" s="75" t="s">
        <v>211</v>
      </c>
      <c r="B612" s="76" t="s">
        <v>1819</v>
      </c>
      <c r="C612" s="36">
        <v>1</v>
      </c>
      <c r="D612" s="36">
        <v>0</v>
      </c>
      <c r="E612" s="58" t="s">
        <v>1820</v>
      </c>
      <c r="F612" s="58" t="s">
        <v>110</v>
      </c>
    </row>
    <row r="613" spans="1:6" ht="25.5" x14ac:dyDescent="0.25">
      <c r="A613" s="75" t="s">
        <v>211</v>
      </c>
      <c r="B613" s="76" t="s">
        <v>1136</v>
      </c>
      <c r="C613" s="36">
        <v>0.91666666666666663</v>
      </c>
      <c r="D613" s="36">
        <v>2.916666666666667</v>
      </c>
      <c r="E613" s="58" t="s">
        <v>1137</v>
      </c>
      <c r="F613" s="58" t="s">
        <v>110</v>
      </c>
    </row>
    <row r="614" spans="1:6" ht="25.5" x14ac:dyDescent="0.25">
      <c r="A614" s="75" t="s">
        <v>211</v>
      </c>
      <c r="B614" s="76" t="s">
        <v>1099</v>
      </c>
      <c r="C614" s="36">
        <v>0.83333333333333337</v>
      </c>
      <c r="D614" s="36">
        <v>0.16666666666666669</v>
      </c>
      <c r="E614" s="58" t="s">
        <v>1100</v>
      </c>
      <c r="F614" s="58" t="s">
        <v>110</v>
      </c>
    </row>
    <row r="615" spans="1:6" x14ac:dyDescent="0.25">
      <c r="A615" s="75" t="s">
        <v>211</v>
      </c>
      <c r="B615" s="76" t="s">
        <v>2561</v>
      </c>
      <c r="C615" s="36">
        <v>0.75</v>
      </c>
      <c r="D615" s="36">
        <v>0</v>
      </c>
      <c r="E615" s="58" t="s">
        <v>2562</v>
      </c>
      <c r="F615" s="58" t="s">
        <v>63</v>
      </c>
    </row>
    <row r="616" spans="1:6" ht="25.5" x14ac:dyDescent="0.25">
      <c r="A616" s="75" t="s">
        <v>211</v>
      </c>
      <c r="B616" s="76" t="s">
        <v>2559</v>
      </c>
      <c r="C616" s="36">
        <v>0.75</v>
      </c>
      <c r="D616" s="36">
        <v>0</v>
      </c>
      <c r="E616" s="58" t="s">
        <v>2560</v>
      </c>
      <c r="F616" s="58" t="s">
        <v>110</v>
      </c>
    </row>
    <row r="617" spans="1:6" x14ac:dyDescent="0.25">
      <c r="A617" s="75" t="s">
        <v>211</v>
      </c>
      <c r="B617" s="76" t="s">
        <v>2756</v>
      </c>
      <c r="C617" s="36">
        <v>0.66666666666666674</v>
      </c>
      <c r="D617" s="36">
        <v>0</v>
      </c>
      <c r="E617" s="58" t="s">
        <v>2757</v>
      </c>
      <c r="F617" s="58" t="s">
        <v>63</v>
      </c>
    </row>
    <row r="618" spans="1:6" x14ac:dyDescent="0.25">
      <c r="A618" s="75" t="s">
        <v>211</v>
      </c>
      <c r="B618" s="76" t="s">
        <v>2659</v>
      </c>
      <c r="C618" s="36">
        <v>0.58333333333333337</v>
      </c>
      <c r="D618" s="36">
        <v>0</v>
      </c>
      <c r="E618" s="58" t="s">
        <v>2660</v>
      </c>
      <c r="F618" s="58" t="s">
        <v>63</v>
      </c>
    </row>
    <row r="619" spans="1:6" x14ac:dyDescent="0.25">
      <c r="A619" s="75" t="s">
        <v>211</v>
      </c>
      <c r="B619" s="76" t="s">
        <v>2758</v>
      </c>
      <c r="C619" s="36">
        <v>0.58333333333333337</v>
      </c>
      <c r="D619" s="36">
        <v>0</v>
      </c>
      <c r="E619" s="58" t="s">
        <v>2757</v>
      </c>
      <c r="F619" s="58" t="s">
        <v>63</v>
      </c>
    </row>
    <row r="620" spans="1:6" x14ac:dyDescent="0.25">
      <c r="A620" s="75" t="s">
        <v>211</v>
      </c>
      <c r="B620" s="76" t="s">
        <v>2603</v>
      </c>
      <c r="C620" s="36">
        <v>0.5</v>
      </c>
      <c r="D620" s="36">
        <v>0</v>
      </c>
      <c r="E620" s="58" t="s">
        <v>2562</v>
      </c>
      <c r="F620" s="58" t="s">
        <v>63</v>
      </c>
    </row>
    <row r="621" spans="1:6" x14ac:dyDescent="0.25">
      <c r="A621" s="75" t="s">
        <v>211</v>
      </c>
      <c r="B621" s="76" t="s">
        <v>2759</v>
      </c>
      <c r="C621" s="36">
        <v>0.5</v>
      </c>
      <c r="D621" s="36">
        <v>0</v>
      </c>
      <c r="E621" s="58" t="s">
        <v>2757</v>
      </c>
      <c r="F621" s="58" t="s">
        <v>63</v>
      </c>
    </row>
    <row r="622" spans="1:6" x14ac:dyDescent="0.25">
      <c r="A622" s="75" t="s">
        <v>211</v>
      </c>
      <c r="B622" s="76" t="s">
        <v>2563</v>
      </c>
      <c r="C622" s="36">
        <v>0.41666666666666669</v>
      </c>
      <c r="D622" s="36">
        <v>0</v>
      </c>
      <c r="E622" s="58" t="s">
        <v>2564</v>
      </c>
      <c r="F622" s="58" t="s">
        <v>63</v>
      </c>
    </row>
    <row r="623" spans="1:6" x14ac:dyDescent="0.25">
      <c r="A623" s="75" t="s">
        <v>211</v>
      </c>
      <c r="B623" s="76" t="s">
        <v>2565</v>
      </c>
      <c r="C623" s="36">
        <v>0.41666666666666669</v>
      </c>
      <c r="D623" s="36">
        <v>0</v>
      </c>
      <c r="E623" s="58" t="s">
        <v>2566</v>
      </c>
      <c r="F623" s="58" t="s">
        <v>63</v>
      </c>
    </row>
    <row r="624" spans="1:6" x14ac:dyDescent="0.25">
      <c r="A624" s="75" t="s">
        <v>211</v>
      </c>
      <c r="B624" s="76" t="s">
        <v>2760</v>
      </c>
      <c r="C624" s="36">
        <v>0.41666666666666669</v>
      </c>
      <c r="D624" s="36">
        <v>0</v>
      </c>
      <c r="E624" s="58" t="s">
        <v>2761</v>
      </c>
      <c r="F624" s="58" t="s">
        <v>63</v>
      </c>
    </row>
    <row r="625" spans="1:6" x14ac:dyDescent="0.25">
      <c r="A625" s="75" t="s">
        <v>211</v>
      </c>
      <c r="B625" s="76" t="s">
        <v>2567</v>
      </c>
      <c r="C625" s="36">
        <v>0.41666666666666669</v>
      </c>
      <c r="D625" s="36">
        <v>0</v>
      </c>
      <c r="E625" s="58" t="s">
        <v>2568</v>
      </c>
      <c r="F625" s="58" t="s">
        <v>63</v>
      </c>
    </row>
    <row r="626" spans="1:6" x14ac:dyDescent="0.25">
      <c r="A626" s="75" t="s">
        <v>211</v>
      </c>
      <c r="B626" s="76" t="s">
        <v>2569</v>
      </c>
      <c r="C626" s="36">
        <v>0.41666666666666669</v>
      </c>
      <c r="D626" s="36">
        <v>0</v>
      </c>
      <c r="E626" s="58" t="s">
        <v>2570</v>
      </c>
      <c r="F626" s="58" t="s">
        <v>63</v>
      </c>
    </row>
    <row r="627" spans="1:6" x14ac:dyDescent="0.25">
      <c r="A627" s="75" t="s">
        <v>211</v>
      </c>
      <c r="B627" s="76" t="s">
        <v>2573</v>
      </c>
      <c r="C627" s="36">
        <v>0.41666666666666669</v>
      </c>
      <c r="D627" s="36">
        <v>0</v>
      </c>
      <c r="E627" s="58" t="s">
        <v>2574</v>
      </c>
      <c r="F627" s="58" t="s">
        <v>63</v>
      </c>
    </row>
    <row r="628" spans="1:6" x14ac:dyDescent="0.25">
      <c r="A628" s="75" t="s">
        <v>211</v>
      </c>
      <c r="B628" s="76" t="s">
        <v>2762</v>
      </c>
      <c r="C628" s="36">
        <v>0.41666666666666669</v>
      </c>
      <c r="D628" s="36">
        <v>0</v>
      </c>
      <c r="E628" s="58" t="s">
        <v>2763</v>
      </c>
      <c r="F628" s="58" t="s">
        <v>63</v>
      </c>
    </row>
    <row r="629" spans="1:6" x14ac:dyDescent="0.25">
      <c r="A629" s="75" t="s">
        <v>211</v>
      </c>
      <c r="B629" s="76" t="s">
        <v>2764</v>
      </c>
      <c r="C629" s="36">
        <v>0.41666666666666669</v>
      </c>
      <c r="D629" s="36">
        <v>0</v>
      </c>
      <c r="E629" s="58" t="s">
        <v>2765</v>
      </c>
      <c r="F629" s="58" t="s">
        <v>63</v>
      </c>
    </row>
    <row r="630" spans="1:6" x14ac:dyDescent="0.25">
      <c r="A630" s="75" t="s">
        <v>211</v>
      </c>
      <c r="B630" s="76" t="s">
        <v>1068</v>
      </c>
      <c r="C630" s="36">
        <v>0.41666666666666669</v>
      </c>
      <c r="D630" s="36">
        <v>0.58333333333333337</v>
      </c>
      <c r="E630" s="58" t="s">
        <v>1069</v>
      </c>
      <c r="F630" s="58" t="s">
        <v>110</v>
      </c>
    </row>
    <row r="631" spans="1:6" x14ac:dyDescent="0.25">
      <c r="A631" s="75" t="s">
        <v>211</v>
      </c>
      <c r="B631" s="76" t="s">
        <v>2216</v>
      </c>
      <c r="C631" s="36">
        <v>0.41666666666666669</v>
      </c>
      <c r="D631" s="36">
        <v>0</v>
      </c>
      <c r="E631" s="58" t="s">
        <v>2217</v>
      </c>
      <c r="F631" s="58" t="s">
        <v>110</v>
      </c>
    </row>
    <row r="632" spans="1:6" ht="38.25" x14ac:dyDescent="0.25">
      <c r="A632" s="75" t="s">
        <v>211</v>
      </c>
      <c r="B632" s="76" t="s">
        <v>2584</v>
      </c>
      <c r="C632" s="36">
        <v>0.41666666666666669</v>
      </c>
      <c r="D632" s="36">
        <v>0</v>
      </c>
      <c r="E632" s="58" t="s">
        <v>2585</v>
      </c>
      <c r="F632" s="58" t="s">
        <v>110</v>
      </c>
    </row>
    <row r="633" spans="1:6" ht="25.5" x14ac:dyDescent="0.25">
      <c r="A633" s="75" t="s">
        <v>211</v>
      </c>
      <c r="B633" s="76" t="s">
        <v>812</v>
      </c>
      <c r="C633" s="36">
        <v>0.41666666666666669</v>
      </c>
      <c r="D633" s="36">
        <v>1.3333333333333335</v>
      </c>
      <c r="E633" s="58" t="s">
        <v>813</v>
      </c>
      <c r="F633" s="58" t="s">
        <v>110</v>
      </c>
    </row>
    <row r="634" spans="1:6" ht="25.5" x14ac:dyDescent="0.25">
      <c r="A634" s="75" t="s">
        <v>211</v>
      </c>
      <c r="B634" s="76" t="s">
        <v>2690</v>
      </c>
      <c r="C634" s="36">
        <v>0.41666666666666669</v>
      </c>
      <c r="D634" s="36">
        <v>0</v>
      </c>
      <c r="E634" s="58" t="s">
        <v>355</v>
      </c>
      <c r="F634" s="58" t="s">
        <v>110</v>
      </c>
    </row>
    <row r="635" spans="1:6" x14ac:dyDescent="0.25">
      <c r="A635" s="75" t="s">
        <v>211</v>
      </c>
      <c r="B635" s="76" t="s">
        <v>2627</v>
      </c>
      <c r="C635" s="36">
        <v>0.33333333333333337</v>
      </c>
      <c r="D635" s="36">
        <v>0</v>
      </c>
      <c r="E635" s="58" t="s">
        <v>2628</v>
      </c>
      <c r="F635" s="58" t="s">
        <v>63</v>
      </c>
    </row>
    <row r="636" spans="1:6" x14ac:dyDescent="0.25">
      <c r="A636" s="75" t="s">
        <v>211</v>
      </c>
      <c r="B636" s="76" t="s">
        <v>2589</v>
      </c>
      <c r="C636" s="36">
        <v>0.33333333333333337</v>
      </c>
      <c r="D636" s="36">
        <v>0</v>
      </c>
      <c r="E636" s="58" t="s">
        <v>2590</v>
      </c>
      <c r="F636" s="58" t="s">
        <v>63</v>
      </c>
    </row>
    <row r="637" spans="1:6" x14ac:dyDescent="0.25">
      <c r="A637" s="75" t="s">
        <v>211</v>
      </c>
      <c r="B637" s="76" t="s">
        <v>2571</v>
      </c>
      <c r="C637" s="36">
        <v>0.33333333333333337</v>
      </c>
      <c r="D637" s="36">
        <v>0</v>
      </c>
      <c r="E637" s="58" t="s">
        <v>2572</v>
      </c>
      <c r="F637" s="58" t="s">
        <v>63</v>
      </c>
    </row>
    <row r="638" spans="1:6" x14ac:dyDescent="0.25">
      <c r="A638" s="75" t="s">
        <v>211</v>
      </c>
      <c r="B638" s="76" t="s">
        <v>2766</v>
      </c>
      <c r="C638" s="36">
        <v>0.33333333333333337</v>
      </c>
      <c r="D638" s="36">
        <v>0</v>
      </c>
      <c r="E638" s="58" t="s">
        <v>2761</v>
      </c>
      <c r="F638" s="58" t="s">
        <v>63</v>
      </c>
    </row>
    <row r="639" spans="1:6" x14ac:dyDescent="0.25">
      <c r="A639" s="75" t="s">
        <v>211</v>
      </c>
      <c r="B639" s="76" t="s">
        <v>2579</v>
      </c>
      <c r="C639" s="36">
        <v>0.33333333333333337</v>
      </c>
      <c r="D639" s="36">
        <v>0</v>
      </c>
      <c r="E639" s="58" t="s">
        <v>2580</v>
      </c>
      <c r="F639" s="58" t="s">
        <v>63</v>
      </c>
    </row>
    <row r="640" spans="1:6" x14ac:dyDescent="0.25">
      <c r="A640" s="75" t="s">
        <v>211</v>
      </c>
      <c r="B640" s="76" t="s">
        <v>2581</v>
      </c>
      <c r="C640" s="36">
        <v>0.33333333333333337</v>
      </c>
      <c r="D640" s="36">
        <v>0</v>
      </c>
      <c r="E640" s="58" t="s">
        <v>2580</v>
      </c>
      <c r="F640" s="58" t="s">
        <v>63</v>
      </c>
    </row>
    <row r="641" spans="1:6" x14ac:dyDescent="0.25">
      <c r="A641" s="75" t="s">
        <v>211</v>
      </c>
      <c r="B641" s="76" t="s">
        <v>2767</v>
      </c>
      <c r="C641" s="36">
        <v>0.33333333333333337</v>
      </c>
      <c r="D641" s="36">
        <v>0</v>
      </c>
      <c r="E641" s="58" t="s">
        <v>2763</v>
      </c>
      <c r="F641" s="58" t="s">
        <v>63</v>
      </c>
    </row>
    <row r="642" spans="1:6" x14ac:dyDescent="0.25">
      <c r="A642" s="75" t="s">
        <v>211</v>
      </c>
      <c r="B642" s="76" t="s">
        <v>2768</v>
      </c>
      <c r="C642" s="36">
        <v>0.33333333333333337</v>
      </c>
      <c r="D642" s="36">
        <v>0</v>
      </c>
      <c r="E642" s="58" t="s">
        <v>2769</v>
      </c>
      <c r="F642" s="58" t="s">
        <v>63</v>
      </c>
    </row>
    <row r="643" spans="1:6" ht="25.5" x14ac:dyDescent="0.25">
      <c r="A643" s="75" t="s">
        <v>211</v>
      </c>
      <c r="B643" s="76" t="s">
        <v>2575</v>
      </c>
      <c r="C643" s="36">
        <v>0.33333333333333337</v>
      </c>
      <c r="D643" s="36">
        <v>0</v>
      </c>
      <c r="E643" s="58" t="s">
        <v>2576</v>
      </c>
      <c r="F643" s="58" t="s">
        <v>110</v>
      </c>
    </row>
    <row r="644" spans="1:6" ht="25.5" x14ac:dyDescent="0.25">
      <c r="A644" s="75" t="s">
        <v>211</v>
      </c>
      <c r="B644" s="76" t="s">
        <v>1962</v>
      </c>
      <c r="C644" s="36">
        <v>0.33333333333333337</v>
      </c>
      <c r="D644" s="36">
        <v>0</v>
      </c>
      <c r="E644" s="58" t="s">
        <v>1963</v>
      </c>
      <c r="F644" s="58" t="s">
        <v>111</v>
      </c>
    </row>
    <row r="645" spans="1:6" x14ac:dyDescent="0.25">
      <c r="A645" s="75" t="s">
        <v>211</v>
      </c>
      <c r="B645" s="76" t="s">
        <v>2604</v>
      </c>
      <c r="C645" s="36">
        <v>0.25</v>
      </c>
      <c r="D645" s="36">
        <v>0</v>
      </c>
      <c r="E645" s="58" t="s">
        <v>2564</v>
      </c>
      <c r="F645" s="58" t="s">
        <v>63</v>
      </c>
    </row>
    <row r="646" spans="1:6" x14ac:dyDescent="0.25">
      <c r="A646" s="75" t="s">
        <v>211</v>
      </c>
      <c r="B646" s="76" t="s">
        <v>2586</v>
      </c>
      <c r="C646" s="36">
        <v>0.25</v>
      </c>
      <c r="D646" s="36">
        <v>0</v>
      </c>
      <c r="E646" s="58" t="s">
        <v>2564</v>
      </c>
      <c r="F646" s="58" t="s">
        <v>63</v>
      </c>
    </row>
    <row r="647" spans="1:6" x14ac:dyDescent="0.25">
      <c r="A647" s="75" t="s">
        <v>211</v>
      </c>
      <c r="B647" s="76" t="s">
        <v>2587</v>
      </c>
      <c r="C647" s="36">
        <v>0.25</v>
      </c>
      <c r="D647" s="36">
        <v>0</v>
      </c>
      <c r="E647" s="58" t="s">
        <v>2588</v>
      </c>
      <c r="F647" s="58" t="s">
        <v>63</v>
      </c>
    </row>
    <row r="648" spans="1:6" x14ac:dyDescent="0.25">
      <c r="A648" s="75" t="s">
        <v>211</v>
      </c>
      <c r="B648" s="76" t="s">
        <v>2770</v>
      </c>
      <c r="C648" s="36">
        <v>0.25</v>
      </c>
      <c r="D648" s="36">
        <v>0</v>
      </c>
      <c r="E648" s="58" t="s">
        <v>2761</v>
      </c>
      <c r="F648" s="58" t="s">
        <v>63</v>
      </c>
    </row>
    <row r="649" spans="1:6" x14ac:dyDescent="0.25">
      <c r="A649" s="75" t="s">
        <v>211</v>
      </c>
      <c r="B649" s="76" t="s">
        <v>2591</v>
      </c>
      <c r="C649" s="36">
        <v>0.25</v>
      </c>
      <c r="D649" s="36">
        <v>0</v>
      </c>
      <c r="E649" s="58" t="s">
        <v>2592</v>
      </c>
      <c r="F649" s="58" t="s">
        <v>63</v>
      </c>
    </row>
    <row r="650" spans="1:6" x14ac:dyDescent="0.25">
      <c r="A650" s="75" t="s">
        <v>211</v>
      </c>
      <c r="B650" s="76" t="s">
        <v>2593</v>
      </c>
      <c r="C650" s="36">
        <v>0.25</v>
      </c>
      <c r="D650" s="36">
        <v>0</v>
      </c>
      <c r="E650" s="58" t="s">
        <v>2594</v>
      </c>
      <c r="F650" s="58" t="s">
        <v>63</v>
      </c>
    </row>
    <row r="651" spans="1:6" x14ac:dyDescent="0.25">
      <c r="A651" s="75" t="s">
        <v>211</v>
      </c>
      <c r="B651" s="76" t="s">
        <v>2612</v>
      </c>
      <c r="C651" s="36">
        <v>0.25</v>
      </c>
      <c r="D651" s="36">
        <v>0</v>
      </c>
      <c r="E651" s="58" t="s">
        <v>2613</v>
      </c>
      <c r="F651" s="58" t="s">
        <v>63</v>
      </c>
    </row>
    <row r="652" spans="1:6" x14ac:dyDescent="0.25">
      <c r="A652" s="75" t="s">
        <v>211</v>
      </c>
      <c r="B652" s="76" t="s">
        <v>2595</v>
      </c>
      <c r="C652" s="36">
        <v>0.25</v>
      </c>
      <c r="D652" s="36">
        <v>0</v>
      </c>
      <c r="E652" s="58" t="s">
        <v>2596</v>
      </c>
      <c r="F652" s="58" t="s">
        <v>63</v>
      </c>
    </row>
    <row r="653" spans="1:6" x14ac:dyDescent="0.25">
      <c r="A653" s="75" t="s">
        <v>211</v>
      </c>
      <c r="B653" s="76" t="s">
        <v>2597</v>
      </c>
      <c r="C653" s="36">
        <v>0.25</v>
      </c>
      <c r="D653" s="36">
        <v>0</v>
      </c>
      <c r="E653" s="58" t="s">
        <v>2598</v>
      </c>
      <c r="F653" s="58" t="s">
        <v>63</v>
      </c>
    </row>
    <row r="654" spans="1:6" x14ac:dyDescent="0.25">
      <c r="A654" s="75" t="s">
        <v>211</v>
      </c>
      <c r="B654" s="76" t="s">
        <v>2771</v>
      </c>
      <c r="C654" s="36">
        <v>0.25</v>
      </c>
      <c r="D654" s="36">
        <v>0</v>
      </c>
      <c r="E654" s="58" t="s">
        <v>2763</v>
      </c>
      <c r="F654" s="58" t="s">
        <v>63</v>
      </c>
    </row>
    <row r="655" spans="1:6" x14ac:dyDescent="0.25">
      <c r="A655" s="75" t="s">
        <v>211</v>
      </c>
      <c r="B655" s="76" t="s">
        <v>2599</v>
      </c>
      <c r="C655" s="36">
        <v>0.25</v>
      </c>
      <c r="D655" s="36">
        <v>0</v>
      </c>
      <c r="E655" s="58" t="s">
        <v>2600</v>
      </c>
      <c r="F655" s="58" t="s">
        <v>63</v>
      </c>
    </row>
    <row r="656" spans="1:6" x14ac:dyDescent="0.25">
      <c r="A656" s="75" t="s">
        <v>211</v>
      </c>
      <c r="B656" s="76" t="s">
        <v>70</v>
      </c>
      <c r="C656" s="36">
        <v>0.25</v>
      </c>
      <c r="D656" s="36">
        <v>0</v>
      </c>
      <c r="E656" s="58" t="s">
        <v>3246</v>
      </c>
      <c r="F656" s="58" t="s">
        <v>63</v>
      </c>
    </row>
    <row r="657" spans="1:6" ht="25.5" x14ac:dyDescent="0.25">
      <c r="A657" s="75" t="s">
        <v>211</v>
      </c>
      <c r="B657" s="76" t="s">
        <v>2618</v>
      </c>
      <c r="C657" s="36">
        <v>0.25</v>
      </c>
      <c r="D657" s="36">
        <v>0</v>
      </c>
      <c r="E657" s="58" t="s">
        <v>2619</v>
      </c>
      <c r="F657" s="58" t="s">
        <v>110</v>
      </c>
    </row>
    <row r="658" spans="1:6" ht="25.5" x14ac:dyDescent="0.25">
      <c r="A658" s="75" t="s">
        <v>211</v>
      </c>
      <c r="B658" s="76" t="s">
        <v>728</v>
      </c>
      <c r="C658" s="36">
        <v>0.25</v>
      </c>
      <c r="D658" s="36">
        <v>15.833333333333334</v>
      </c>
      <c r="E658" s="58" t="s">
        <v>729</v>
      </c>
      <c r="F658" s="58" t="s">
        <v>110</v>
      </c>
    </row>
    <row r="659" spans="1:6" x14ac:dyDescent="0.25">
      <c r="A659" s="75" t="s">
        <v>211</v>
      </c>
      <c r="B659" s="76" t="s">
        <v>447</v>
      </c>
      <c r="C659" s="36">
        <v>0.25</v>
      </c>
      <c r="D659" s="36">
        <v>7.166666666666667</v>
      </c>
      <c r="E659" s="58" t="s">
        <v>598</v>
      </c>
      <c r="F659" s="58" t="s">
        <v>110</v>
      </c>
    </row>
    <row r="660" spans="1:6" x14ac:dyDescent="0.25">
      <c r="A660" s="75" t="s">
        <v>211</v>
      </c>
      <c r="B660" s="76" t="s">
        <v>2601</v>
      </c>
      <c r="C660" s="36">
        <v>0.16666666666666669</v>
      </c>
      <c r="D660" s="36">
        <v>0</v>
      </c>
      <c r="E660" s="58" t="s">
        <v>2602</v>
      </c>
      <c r="F660" s="58" t="s">
        <v>63</v>
      </c>
    </row>
    <row r="661" spans="1:6" x14ac:dyDescent="0.25">
      <c r="A661" s="75" t="s">
        <v>211</v>
      </c>
      <c r="B661" s="76" t="s">
        <v>2607</v>
      </c>
      <c r="C661" s="36">
        <v>0.16666666666666669</v>
      </c>
      <c r="D661" s="36">
        <v>0</v>
      </c>
      <c r="E661" s="58" t="s">
        <v>2608</v>
      </c>
      <c r="F661" s="58" t="s">
        <v>63</v>
      </c>
    </row>
    <row r="662" spans="1:6" x14ac:dyDescent="0.25">
      <c r="A662" s="75" t="s">
        <v>211</v>
      </c>
      <c r="B662" s="76" t="s">
        <v>2609</v>
      </c>
      <c r="C662" s="36">
        <v>0.16666666666666669</v>
      </c>
      <c r="D662" s="36">
        <v>0</v>
      </c>
      <c r="E662" s="58" t="s">
        <v>2594</v>
      </c>
      <c r="F662" s="58" t="s">
        <v>63</v>
      </c>
    </row>
    <row r="663" spans="1:6" x14ac:dyDescent="0.25">
      <c r="A663" s="75" t="s">
        <v>211</v>
      </c>
      <c r="B663" s="76" t="s">
        <v>2610</v>
      </c>
      <c r="C663" s="36">
        <v>0.16666666666666669</v>
      </c>
      <c r="D663" s="36">
        <v>0</v>
      </c>
      <c r="E663" s="58" t="s">
        <v>2611</v>
      </c>
      <c r="F663" s="58" t="s">
        <v>63</v>
      </c>
    </row>
    <row r="664" spans="1:6" x14ac:dyDescent="0.25">
      <c r="A664" s="75" t="s">
        <v>211</v>
      </c>
      <c r="B664" s="76" t="s">
        <v>2772</v>
      </c>
      <c r="C664" s="36">
        <v>0.16666666666666669</v>
      </c>
      <c r="D664" s="36">
        <v>0</v>
      </c>
      <c r="E664" s="58" t="s">
        <v>2761</v>
      </c>
      <c r="F664" s="58" t="s">
        <v>63</v>
      </c>
    </row>
    <row r="665" spans="1:6" x14ac:dyDescent="0.25">
      <c r="A665" s="75" t="s">
        <v>211</v>
      </c>
      <c r="B665" s="76" t="s">
        <v>2773</v>
      </c>
      <c r="C665" s="36">
        <v>0.16666666666666669</v>
      </c>
      <c r="D665" s="36">
        <v>0</v>
      </c>
      <c r="E665" s="58" t="s">
        <v>2757</v>
      </c>
      <c r="F665" s="58" t="s">
        <v>63</v>
      </c>
    </row>
    <row r="666" spans="1:6" x14ac:dyDescent="0.25">
      <c r="A666" s="75" t="s">
        <v>211</v>
      </c>
      <c r="B666" s="76" t="s">
        <v>2774</v>
      </c>
      <c r="C666" s="36">
        <v>0.16666666666666669</v>
      </c>
      <c r="D666" s="36">
        <v>0</v>
      </c>
      <c r="E666" s="58" t="s">
        <v>2757</v>
      </c>
      <c r="F666" s="58" t="s">
        <v>63</v>
      </c>
    </row>
    <row r="667" spans="1:6" x14ac:dyDescent="0.25">
      <c r="A667" s="75" t="s">
        <v>211</v>
      </c>
      <c r="B667" s="76" t="s">
        <v>2643</v>
      </c>
      <c r="C667" s="36">
        <v>0.16666666666666669</v>
      </c>
      <c r="D667" s="36">
        <v>0</v>
      </c>
      <c r="E667" s="58" t="s">
        <v>2644</v>
      </c>
      <c r="F667" s="58" t="s">
        <v>63</v>
      </c>
    </row>
    <row r="668" spans="1:6" x14ac:dyDescent="0.25">
      <c r="A668" s="75" t="s">
        <v>211</v>
      </c>
      <c r="B668" s="76" t="s">
        <v>2775</v>
      </c>
      <c r="C668" s="36">
        <v>0.16666666666666669</v>
      </c>
      <c r="D668" s="36">
        <v>0</v>
      </c>
      <c r="E668" s="58" t="s">
        <v>2763</v>
      </c>
      <c r="F668" s="58" t="s">
        <v>63</v>
      </c>
    </row>
    <row r="669" spans="1:6" x14ac:dyDescent="0.25">
      <c r="A669" s="75" t="s">
        <v>211</v>
      </c>
      <c r="B669" s="76" t="s">
        <v>2616</v>
      </c>
      <c r="C669" s="36">
        <v>0.16666666666666669</v>
      </c>
      <c r="D669" s="36">
        <v>0</v>
      </c>
      <c r="E669" s="58" t="s">
        <v>2617</v>
      </c>
      <c r="F669" s="58" t="s">
        <v>63</v>
      </c>
    </row>
    <row r="670" spans="1:6" ht="25.5" x14ac:dyDescent="0.25">
      <c r="A670" s="75" t="s">
        <v>211</v>
      </c>
      <c r="B670" s="76" t="s">
        <v>2033</v>
      </c>
      <c r="C670" s="36">
        <v>0.16666666666666669</v>
      </c>
      <c r="D670" s="36">
        <v>0</v>
      </c>
      <c r="E670" s="58" t="s">
        <v>2034</v>
      </c>
      <c r="F670" s="58" t="s">
        <v>111</v>
      </c>
    </row>
    <row r="671" spans="1:6" ht="25.5" x14ac:dyDescent="0.25">
      <c r="A671" s="75" t="s">
        <v>211</v>
      </c>
      <c r="B671" s="76" t="s">
        <v>2035</v>
      </c>
      <c r="C671" s="36">
        <v>0.16666666666666669</v>
      </c>
      <c r="D671" s="36">
        <v>0</v>
      </c>
      <c r="E671" s="58" t="s">
        <v>2036</v>
      </c>
      <c r="F671" s="58" t="s">
        <v>110</v>
      </c>
    </row>
    <row r="672" spans="1:6" x14ac:dyDescent="0.25">
      <c r="A672" s="75" t="s">
        <v>211</v>
      </c>
      <c r="B672" s="76" t="s">
        <v>2622</v>
      </c>
      <c r="C672" s="36">
        <v>8.3333333333333343E-2</v>
      </c>
      <c r="D672" s="36">
        <v>0</v>
      </c>
      <c r="E672" s="58" t="s">
        <v>2623</v>
      </c>
      <c r="F672" s="58" t="s">
        <v>63</v>
      </c>
    </row>
    <row r="673" spans="1:6" x14ac:dyDescent="0.25">
      <c r="A673" s="75" t="s">
        <v>211</v>
      </c>
      <c r="B673" s="76" t="s">
        <v>2624</v>
      </c>
      <c r="C673" s="36">
        <v>8.3333333333333343E-2</v>
      </c>
      <c r="D673" s="36">
        <v>0</v>
      </c>
      <c r="E673" s="58" t="s">
        <v>2578</v>
      </c>
      <c r="F673" s="58" t="s">
        <v>63</v>
      </c>
    </row>
    <row r="674" spans="1:6" x14ac:dyDescent="0.25">
      <c r="A674" s="75" t="s">
        <v>211</v>
      </c>
      <c r="B674" s="76" t="s">
        <v>2577</v>
      </c>
      <c r="C674" s="36">
        <v>8.3333333333333343E-2</v>
      </c>
      <c r="D674" s="36">
        <v>0</v>
      </c>
      <c r="E674" s="58" t="s">
        <v>2578</v>
      </c>
      <c r="F674" s="58" t="s">
        <v>63</v>
      </c>
    </row>
    <row r="675" spans="1:6" x14ac:dyDescent="0.25">
      <c r="A675" s="75" t="s">
        <v>211</v>
      </c>
      <c r="B675" s="76" t="s">
        <v>2625</v>
      </c>
      <c r="C675" s="36">
        <v>8.3333333333333343E-2</v>
      </c>
      <c r="D675" s="36">
        <v>0</v>
      </c>
      <c r="E675" s="58" t="s">
        <v>2626</v>
      </c>
      <c r="F675" s="58" t="s">
        <v>63</v>
      </c>
    </row>
    <row r="676" spans="1:6" x14ac:dyDescent="0.25">
      <c r="A676" s="75" t="s">
        <v>211</v>
      </c>
      <c r="B676" s="76" t="s">
        <v>2776</v>
      </c>
      <c r="C676" s="36">
        <v>8.3333333333333343E-2</v>
      </c>
      <c r="D676" s="36">
        <v>0</v>
      </c>
      <c r="E676" s="58" t="s">
        <v>2594</v>
      </c>
      <c r="F676" s="58" t="s">
        <v>63</v>
      </c>
    </row>
    <row r="677" spans="1:6" x14ac:dyDescent="0.25">
      <c r="A677" s="75" t="s">
        <v>211</v>
      </c>
      <c r="B677" s="76" t="s">
        <v>2629</v>
      </c>
      <c r="C677" s="36">
        <v>8.3333333333333343E-2</v>
      </c>
      <c r="D677" s="36">
        <v>0</v>
      </c>
      <c r="E677" s="58" t="s">
        <v>2630</v>
      </c>
      <c r="F677" s="58" t="s">
        <v>63</v>
      </c>
    </row>
    <row r="678" spans="1:6" x14ac:dyDescent="0.25">
      <c r="A678" s="75" t="s">
        <v>211</v>
      </c>
      <c r="B678" s="76" t="s">
        <v>2631</v>
      </c>
      <c r="C678" s="36">
        <v>8.3333333333333343E-2</v>
      </c>
      <c r="D678" s="36">
        <v>0</v>
      </c>
      <c r="E678" s="58" t="s">
        <v>2632</v>
      </c>
      <c r="F678" s="58" t="s">
        <v>63</v>
      </c>
    </row>
    <row r="679" spans="1:6" x14ac:dyDescent="0.25">
      <c r="A679" s="75" t="s">
        <v>211</v>
      </c>
      <c r="B679" s="76" t="s">
        <v>2635</v>
      </c>
      <c r="C679" s="36">
        <v>8.3333333333333343E-2</v>
      </c>
      <c r="D679" s="36">
        <v>0</v>
      </c>
      <c r="E679" s="58" t="s">
        <v>2596</v>
      </c>
      <c r="F679" s="58" t="s">
        <v>63</v>
      </c>
    </row>
    <row r="680" spans="1:6" x14ac:dyDescent="0.25">
      <c r="A680" s="75" t="s">
        <v>211</v>
      </c>
      <c r="B680" s="76" t="s">
        <v>2636</v>
      </c>
      <c r="C680" s="36">
        <v>8.3333333333333343E-2</v>
      </c>
      <c r="D680" s="36">
        <v>0</v>
      </c>
      <c r="E680" s="58" t="s">
        <v>2637</v>
      </c>
      <c r="F680" s="58" t="s">
        <v>63</v>
      </c>
    </row>
    <row r="681" spans="1:6" x14ac:dyDescent="0.25">
      <c r="A681" s="75" t="s">
        <v>211</v>
      </c>
      <c r="B681" s="76" t="s">
        <v>2638</v>
      </c>
      <c r="C681" s="36">
        <v>8.3333333333333343E-2</v>
      </c>
      <c r="D681" s="36">
        <v>0</v>
      </c>
      <c r="E681" s="58" t="s">
        <v>2598</v>
      </c>
      <c r="F681" s="58" t="s">
        <v>63</v>
      </c>
    </row>
    <row r="682" spans="1:6" x14ac:dyDescent="0.25">
      <c r="A682" s="75" t="s">
        <v>211</v>
      </c>
      <c r="B682" s="76" t="s">
        <v>2639</v>
      </c>
      <c r="C682" s="36">
        <v>8.3333333333333343E-2</v>
      </c>
      <c r="D682" s="36">
        <v>0</v>
      </c>
      <c r="E682" s="58" t="s">
        <v>2637</v>
      </c>
      <c r="F682" s="58" t="s">
        <v>63</v>
      </c>
    </row>
    <row r="683" spans="1:6" x14ac:dyDescent="0.25">
      <c r="A683" s="75" t="s">
        <v>211</v>
      </c>
      <c r="B683" s="76" t="s">
        <v>2640</v>
      </c>
      <c r="C683" s="36">
        <v>8.3333333333333343E-2</v>
      </c>
      <c r="D683" s="36">
        <v>0</v>
      </c>
      <c r="E683" s="58" t="s">
        <v>2641</v>
      </c>
      <c r="F683" s="58" t="s">
        <v>63</v>
      </c>
    </row>
    <row r="684" spans="1:6" x14ac:dyDescent="0.25">
      <c r="A684" s="75" t="s">
        <v>211</v>
      </c>
      <c r="B684" s="76" t="s">
        <v>2777</v>
      </c>
      <c r="C684" s="36">
        <v>8.3333333333333343E-2</v>
      </c>
      <c r="D684" s="36">
        <v>0</v>
      </c>
      <c r="E684" s="58" t="s">
        <v>2761</v>
      </c>
      <c r="F684" s="58" t="s">
        <v>63</v>
      </c>
    </row>
    <row r="685" spans="1:6" x14ac:dyDescent="0.25">
      <c r="A685" s="75" t="s">
        <v>211</v>
      </c>
      <c r="B685" s="76" t="s">
        <v>2778</v>
      </c>
      <c r="C685" s="36">
        <v>8.3333333333333343E-2</v>
      </c>
      <c r="D685" s="36">
        <v>0</v>
      </c>
      <c r="E685" s="58" t="s">
        <v>2779</v>
      </c>
      <c r="F685" s="58" t="s">
        <v>63</v>
      </c>
    </row>
    <row r="686" spans="1:6" x14ac:dyDescent="0.25">
      <c r="A686" s="75" t="s">
        <v>211</v>
      </c>
      <c r="B686" s="76" t="s">
        <v>2642</v>
      </c>
      <c r="C686" s="36">
        <v>8.3333333333333343E-2</v>
      </c>
      <c r="D686" s="36">
        <v>0</v>
      </c>
      <c r="E686" s="58" t="s">
        <v>2574</v>
      </c>
      <c r="F686" s="58" t="s">
        <v>63</v>
      </c>
    </row>
    <row r="687" spans="1:6" x14ac:dyDescent="0.25">
      <c r="A687" s="75" t="s">
        <v>211</v>
      </c>
      <c r="B687" s="76" t="s">
        <v>2780</v>
      </c>
      <c r="C687" s="36">
        <v>8.3333333333333343E-2</v>
      </c>
      <c r="D687" s="36">
        <v>0</v>
      </c>
      <c r="E687" s="58" t="s">
        <v>2781</v>
      </c>
      <c r="F687" s="58" t="s">
        <v>63</v>
      </c>
    </row>
    <row r="688" spans="1:6" x14ac:dyDescent="0.25">
      <c r="A688" s="75" t="s">
        <v>211</v>
      </c>
      <c r="B688" s="76" t="s">
        <v>2782</v>
      </c>
      <c r="C688" s="36">
        <v>8.3333333333333343E-2</v>
      </c>
      <c r="D688" s="36">
        <v>0</v>
      </c>
      <c r="E688" s="58" t="s">
        <v>2757</v>
      </c>
      <c r="F688" s="58" t="s">
        <v>63</v>
      </c>
    </row>
    <row r="689" spans="1:6" x14ac:dyDescent="0.25">
      <c r="A689" s="75" t="s">
        <v>211</v>
      </c>
      <c r="B689" s="76" t="s">
        <v>2783</v>
      </c>
      <c r="C689" s="36">
        <v>8.3333333333333343E-2</v>
      </c>
      <c r="D689" s="36">
        <v>0</v>
      </c>
      <c r="E689" s="58" t="s">
        <v>2757</v>
      </c>
      <c r="F689" s="58" t="s">
        <v>63</v>
      </c>
    </row>
    <row r="690" spans="1:6" x14ac:dyDescent="0.25">
      <c r="A690" s="75" t="s">
        <v>211</v>
      </c>
      <c r="B690" s="76" t="s">
        <v>2784</v>
      </c>
      <c r="C690" s="36">
        <v>8.3333333333333343E-2</v>
      </c>
      <c r="D690" s="36">
        <v>0</v>
      </c>
      <c r="E690" s="58" t="s">
        <v>2763</v>
      </c>
      <c r="F690" s="58" t="s">
        <v>63</v>
      </c>
    </row>
    <row r="691" spans="1:6" x14ac:dyDescent="0.25">
      <c r="A691" s="75" t="s">
        <v>211</v>
      </c>
      <c r="B691" s="76" t="s">
        <v>2785</v>
      </c>
      <c r="C691" s="36">
        <v>8.3333333333333343E-2</v>
      </c>
      <c r="D691" s="36">
        <v>0</v>
      </c>
      <c r="E691" s="58" t="s">
        <v>2786</v>
      </c>
      <c r="F691" s="58" t="s">
        <v>63</v>
      </c>
    </row>
    <row r="692" spans="1:6" x14ac:dyDescent="0.25">
      <c r="A692" s="75" t="s">
        <v>211</v>
      </c>
      <c r="B692" s="76" t="s">
        <v>2787</v>
      </c>
      <c r="C692" s="36">
        <v>8.3333333333333343E-2</v>
      </c>
      <c r="D692" s="36">
        <v>0</v>
      </c>
      <c r="E692" s="58" t="s">
        <v>2769</v>
      </c>
      <c r="F692" s="58" t="s">
        <v>63</v>
      </c>
    </row>
    <row r="693" spans="1:6" x14ac:dyDescent="0.25">
      <c r="A693" s="75" t="s">
        <v>211</v>
      </c>
      <c r="B693" s="76" t="s">
        <v>2647</v>
      </c>
      <c r="C693" s="36">
        <v>8.3333333333333343E-2</v>
      </c>
      <c r="D693" s="36">
        <v>0</v>
      </c>
      <c r="E693" s="58" t="s">
        <v>2648</v>
      </c>
      <c r="F693" s="58" t="s">
        <v>63</v>
      </c>
    </row>
    <row r="694" spans="1:6" x14ac:dyDescent="0.25">
      <c r="A694" s="75" t="s">
        <v>211</v>
      </c>
      <c r="B694" s="76" t="s">
        <v>1838</v>
      </c>
      <c r="C694" s="36">
        <v>8.3333333333333343E-2</v>
      </c>
      <c r="D694" s="36">
        <v>0</v>
      </c>
      <c r="E694" s="58" t="s">
        <v>1839</v>
      </c>
      <c r="F694" s="58" t="s">
        <v>63</v>
      </c>
    </row>
    <row r="695" spans="1:6" ht="25.5" x14ac:dyDescent="0.25">
      <c r="A695" s="75" t="s">
        <v>211</v>
      </c>
      <c r="B695" s="76" t="s">
        <v>2298</v>
      </c>
      <c r="C695" s="36">
        <v>8.3333333333333343E-2</v>
      </c>
      <c r="D695" s="36">
        <v>0</v>
      </c>
      <c r="E695" s="58" t="s">
        <v>2299</v>
      </c>
      <c r="F695" s="58" t="s">
        <v>110</v>
      </c>
    </row>
    <row r="696" spans="1:6" ht="25.5" x14ac:dyDescent="0.25">
      <c r="A696" s="75" t="s">
        <v>211</v>
      </c>
      <c r="B696" s="76" t="s">
        <v>2326</v>
      </c>
      <c r="C696" s="36">
        <v>8.3333333333333343E-2</v>
      </c>
      <c r="D696" s="36">
        <v>0</v>
      </c>
      <c r="E696" s="58" t="s">
        <v>2327</v>
      </c>
      <c r="F696" s="58" t="s">
        <v>110</v>
      </c>
    </row>
    <row r="697" spans="1:6" ht="25.5" x14ac:dyDescent="0.25">
      <c r="A697" s="75" t="s">
        <v>211</v>
      </c>
      <c r="B697" s="76" t="s">
        <v>2312</v>
      </c>
      <c r="C697" s="36">
        <v>8.3333333333333343E-2</v>
      </c>
      <c r="D697" s="36">
        <v>0</v>
      </c>
      <c r="E697" s="58" t="s">
        <v>2313</v>
      </c>
      <c r="F697" s="58" t="s">
        <v>110</v>
      </c>
    </row>
    <row r="698" spans="1:6" ht="25.5" x14ac:dyDescent="0.25">
      <c r="A698" s="75" t="s">
        <v>211</v>
      </c>
      <c r="B698" s="76" t="s">
        <v>2324</v>
      </c>
      <c r="C698" s="36">
        <v>8.3333333333333343E-2</v>
      </c>
      <c r="D698" s="36">
        <v>0</v>
      </c>
      <c r="E698" s="58" t="s">
        <v>2325</v>
      </c>
      <c r="F698" s="58" t="s">
        <v>110</v>
      </c>
    </row>
    <row r="699" spans="1:6" ht="25.5" x14ac:dyDescent="0.25">
      <c r="A699" s="75" t="s">
        <v>211</v>
      </c>
      <c r="B699" s="76" t="s">
        <v>2332</v>
      </c>
      <c r="C699" s="36">
        <v>8.3333333333333343E-2</v>
      </c>
      <c r="D699" s="36">
        <v>0</v>
      </c>
      <c r="E699" s="58" t="s">
        <v>2333</v>
      </c>
      <c r="F699" s="58" t="s">
        <v>110</v>
      </c>
    </row>
    <row r="700" spans="1:6" ht="25.5" x14ac:dyDescent="0.25">
      <c r="A700" s="75" t="s">
        <v>211</v>
      </c>
      <c r="B700" s="76" t="s">
        <v>2334</v>
      </c>
      <c r="C700" s="36">
        <v>8.3333333333333343E-2</v>
      </c>
      <c r="D700" s="36">
        <v>0</v>
      </c>
      <c r="E700" s="58" t="s">
        <v>2335</v>
      </c>
      <c r="F700" s="58" t="s">
        <v>110</v>
      </c>
    </row>
    <row r="701" spans="1:6" x14ac:dyDescent="0.25">
      <c r="A701" s="75" t="s">
        <v>211</v>
      </c>
      <c r="B701" s="76" t="s">
        <v>331</v>
      </c>
      <c r="C701" s="36">
        <v>8.3333333333333343E-2</v>
      </c>
      <c r="D701" s="36">
        <v>0.25</v>
      </c>
      <c r="E701" s="58" t="s">
        <v>332</v>
      </c>
      <c r="F701" s="58" t="s">
        <v>111</v>
      </c>
    </row>
    <row r="702" spans="1:6" ht="38.25" x14ac:dyDescent="0.25">
      <c r="A702" s="75" t="s">
        <v>211</v>
      </c>
      <c r="B702" s="76" t="s">
        <v>2649</v>
      </c>
      <c r="C702" s="36">
        <v>8.3333333333333343E-2</v>
      </c>
      <c r="D702" s="36">
        <v>0</v>
      </c>
      <c r="E702" s="58" t="s">
        <v>2650</v>
      </c>
      <c r="F702" s="58" t="s">
        <v>110</v>
      </c>
    </row>
    <row r="703" spans="1:6" ht="25.5" x14ac:dyDescent="0.25">
      <c r="A703" s="75" t="s">
        <v>211</v>
      </c>
      <c r="B703" s="76" t="s">
        <v>1133</v>
      </c>
      <c r="C703" s="36">
        <v>8.3333333333333343E-2</v>
      </c>
      <c r="D703" s="36">
        <v>10.666666666666666</v>
      </c>
      <c r="E703" s="58" t="s">
        <v>1134</v>
      </c>
      <c r="F703" s="58" t="s">
        <v>110</v>
      </c>
    </row>
    <row r="704" spans="1:6" ht="25.5" x14ac:dyDescent="0.25">
      <c r="A704" s="75" t="s">
        <v>211</v>
      </c>
      <c r="B704" s="76" t="s">
        <v>2653</v>
      </c>
      <c r="C704" s="36">
        <v>8.3333333333333343E-2</v>
      </c>
      <c r="D704" s="36">
        <v>0</v>
      </c>
      <c r="E704" s="58" t="s">
        <v>2056</v>
      </c>
      <c r="F704" s="58" t="s">
        <v>110</v>
      </c>
    </row>
    <row r="705" spans="1:6" ht="25.5" x14ac:dyDescent="0.25">
      <c r="A705" s="75" t="s">
        <v>211</v>
      </c>
      <c r="B705" s="76" t="s">
        <v>2654</v>
      </c>
      <c r="C705" s="36">
        <v>8.3333333333333343E-2</v>
      </c>
      <c r="D705" s="36">
        <v>0</v>
      </c>
      <c r="E705" s="58" t="s">
        <v>2129</v>
      </c>
      <c r="F705" s="58" t="s">
        <v>110</v>
      </c>
    </row>
    <row r="706" spans="1:6" ht="25.5" x14ac:dyDescent="0.25">
      <c r="A706" s="75" t="s">
        <v>211</v>
      </c>
      <c r="B706" s="76" t="s">
        <v>2130</v>
      </c>
      <c r="C706" s="36">
        <v>8.3333333333333343E-2</v>
      </c>
      <c r="D706" s="36">
        <v>0</v>
      </c>
      <c r="E706" s="58" t="s">
        <v>2131</v>
      </c>
      <c r="F706" s="58" t="s">
        <v>110</v>
      </c>
    </row>
    <row r="707" spans="1:6" ht="38.25" x14ac:dyDescent="0.25">
      <c r="A707" s="75" t="s">
        <v>211</v>
      </c>
      <c r="B707" s="76" t="s">
        <v>323</v>
      </c>
      <c r="C707" s="36">
        <v>8.3333333333333343E-2</v>
      </c>
      <c r="D707" s="36">
        <v>0.25</v>
      </c>
      <c r="E707" s="58" t="s">
        <v>858</v>
      </c>
      <c r="F707" s="58" t="s">
        <v>111</v>
      </c>
    </row>
    <row r="708" spans="1:6" ht="38.25" x14ac:dyDescent="0.25">
      <c r="A708" s="75" t="s">
        <v>212</v>
      </c>
      <c r="B708" s="76" t="s">
        <v>144</v>
      </c>
      <c r="C708" s="36">
        <v>226.66666666666663</v>
      </c>
      <c r="D708" s="36">
        <v>4.25</v>
      </c>
      <c r="E708" s="58" t="s">
        <v>1057</v>
      </c>
      <c r="F708" s="58" t="s">
        <v>110</v>
      </c>
    </row>
    <row r="709" spans="1:6" ht="38.25" x14ac:dyDescent="0.25">
      <c r="A709" s="75" t="s">
        <v>212</v>
      </c>
      <c r="B709" s="76" t="s">
        <v>272</v>
      </c>
      <c r="C709" s="36">
        <v>184.5</v>
      </c>
      <c r="D709" s="36">
        <v>5.166666666666667</v>
      </c>
      <c r="E709" s="58" t="s">
        <v>1056</v>
      </c>
      <c r="F709" s="58" t="s">
        <v>110</v>
      </c>
    </row>
    <row r="710" spans="1:6" ht="25.5" x14ac:dyDescent="0.25">
      <c r="A710" s="75" t="s">
        <v>212</v>
      </c>
      <c r="B710" s="76" t="s">
        <v>450</v>
      </c>
      <c r="C710" s="36">
        <v>164.58333333333331</v>
      </c>
      <c r="D710" s="36">
        <v>24.5</v>
      </c>
      <c r="E710" s="58" t="s">
        <v>451</v>
      </c>
      <c r="F710" s="58" t="s">
        <v>110</v>
      </c>
    </row>
    <row r="711" spans="1:6" ht="25.5" x14ac:dyDescent="0.25">
      <c r="A711" s="75" t="s">
        <v>212</v>
      </c>
      <c r="B711" s="76" t="s">
        <v>368</v>
      </c>
      <c r="C711" s="36">
        <v>150.08333333333331</v>
      </c>
      <c r="D711" s="36">
        <v>49</v>
      </c>
      <c r="E711" s="58" t="s">
        <v>369</v>
      </c>
      <c r="F711" s="58" t="s">
        <v>110</v>
      </c>
    </row>
    <row r="712" spans="1:6" ht="38.25" x14ac:dyDescent="0.25">
      <c r="A712" s="75" t="s">
        <v>212</v>
      </c>
      <c r="B712" s="76" t="s">
        <v>1212</v>
      </c>
      <c r="C712" s="36">
        <v>102.41666666666666</v>
      </c>
      <c r="D712" s="36">
        <v>0</v>
      </c>
      <c r="E712" s="58" t="s">
        <v>1213</v>
      </c>
      <c r="F712" s="58" t="s">
        <v>110</v>
      </c>
    </row>
    <row r="713" spans="1:6" ht="38.25" x14ac:dyDescent="0.25">
      <c r="A713" s="75" t="s">
        <v>212</v>
      </c>
      <c r="B713" s="76" t="s">
        <v>10</v>
      </c>
      <c r="C713" s="36">
        <v>46.083333333333329</v>
      </c>
      <c r="D713" s="36">
        <v>199.91666666666669</v>
      </c>
      <c r="E713" s="58" t="s">
        <v>672</v>
      </c>
      <c r="F713" s="58" t="s">
        <v>111</v>
      </c>
    </row>
    <row r="714" spans="1:6" ht="38.25" x14ac:dyDescent="0.25">
      <c r="A714" s="75" t="s">
        <v>212</v>
      </c>
      <c r="B714" s="76" t="s">
        <v>1081</v>
      </c>
      <c r="C714" s="36">
        <v>44.666666666666664</v>
      </c>
      <c r="D714" s="36">
        <v>0</v>
      </c>
      <c r="E714" s="58" t="s">
        <v>1082</v>
      </c>
      <c r="F714" s="58" t="s">
        <v>110</v>
      </c>
    </row>
    <row r="715" spans="1:6" x14ac:dyDescent="0.25">
      <c r="A715" s="75" t="s">
        <v>212</v>
      </c>
      <c r="B715" s="76" t="s">
        <v>1293</v>
      </c>
      <c r="C715" s="36">
        <v>33.25</v>
      </c>
      <c r="D715" s="36">
        <v>0</v>
      </c>
      <c r="E715" s="58" t="s">
        <v>1294</v>
      </c>
      <c r="F715" s="58" t="s">
        <v>110</v>
      </c>
    </row>
    <row r="716" spans="1:6" x14ac:dyDescent="0.25">
      <c r="A716" s="75" t="s">
        <v>212</v>
      </c>
      <c r="B716" s="76" t="s">
        <v>1309</v>
      </c>
      <c r="C716" s="36">
        <v>28.416666666666668</v>
      </c>
      <c r="D716" s="36">
        <v>0</v>
      </c>
      <c r="E716" s="58" t="s">
        <v>1310</v>
      </c>
      <c r="F716" s="58" t="s">
        <v>110</v>
      </c>
    </row>
    <row r="717" spans="1:6" ht="25.5" x14ac:dyDescent="0.25">
      <c r="A717" s="75" t="s">
        <v>212</v>
      </c>
      <c r="B717" s="76" t="s">
        <v>456</v>
      </c>
      <c r="C717" s="36">
        <v>19.916666666666664</v>
      </c>
      <c r="D717" s="36">
        <v>8.0833333333333339</v>
      </c>
      <c r="E717" s="58" t="s">
        <v>457</v>
      </c>
      <c r="F717" s="58" t="s">
        <v>110</v>
      </c>
    </row>
    <row r="718" spans="1:6" x14ac:dyDescent="0.25">
      <c r="A718" s="75" t="s">
        <v>212</v>
      </c>
      <c r="B718" s="76" t="s">
        <v>70</v>
      </c>
      <c r="C718" s="36">
        <v>19.416666666666664</v>
      </c>
      <c r="D718" s="36">
        <v>0.66666666666666674</v>
      </c>
      <c r="E718" s="58" t="s">
        <v>3246</v>
      </c>
      <c r="F718" s="58" t="s">
        <v>63</v>
      </c>
    </row>
    <row r="719" spans="1:6" ht="25.5" x14ac:dyDescent="0.25">
      <c r="A719" s="75" t="s">
        <v>212</v>
      </c>
      <c r="B719" s="76" t="s">
        <v>493</v>
      </c>
      <c r="C719" s="36">
        <v>16.583333333333332</v>
      </c>
      <c r="D719" s="36">
        <v>4.583333333333333</v>
      </c>
      <c r="E719" s="58" t="s">
        <v>494</v>
      </c>
      <c r="F719" s="58" t="s">
        <v>110</v>
      </c>
    </row>
    <row r="720" spans="1:6" x14ac:dyDescent="0.25">
      <c r="A720" s="75" t="s">
        <v>212</v>
      </c>
      <c r="B720" s="76" t="s">
        <v>1389</v>
      </c>
      <c r="C720" s="36">
        <v>15.833333333333334</v>
      </c>
      <c r="D720" s="36">
        <v>0</v>
      </c>
      <c r="E720" s="58" t="s">
        <v>1390</v>
      </c>
      <c r="F720" s="58" t="s">
        <v>110</v>
      </c>
    </row>
    <row r="721" spans="1:6" x14ac:dyDescent="0.25">
      <c r="A721" s="75" t="s">
        <v>212</v>
      </c>
      <c r="B721" s="76" t="s">
        <v>1329</v>
      </c>
      <c r="C721" s="36">
        <v>7.416666666666667</v>
      </c>
      <c r="D721" s="36">
        <v>0</v>
      </c>
      <c r="E721" s="58" t="s">
        <v>1330</v>
      </c>
      <c r="F721" s="58" t="s">
        <v>110</v>
      </c>
    </row>
    <row r="722" spans="1:6" ht="25.5" x14ac:dyDescent="0.25">
      <c r="A722" s="75" t="s">
        <v>212</v>
      </c>
      <c r="B722" s="76" t="s">
        <v>420</v>
      </c>
      <c r="C722" s="36">
        <v>7.166666666666667</v>
      </c>
      <c r="D722" s="36">
        <v>1</v>
      </c>
      <c r="E722" s="58" t="s">
        <v>429</v>
      </c>
      <c r="F722" s="58" t="s">
        <v>110</v>
      </c>
    </row>
    <row r="723" spans="1:6" ht="25.5" x14ac:dyDescent="0.25">
      <c r="A723" s="75" t="s">
        <v>212</v>
      </c>
      <c r="B723" s="76" t="s">
        <v>1515</v>
      </c>
      <c r="C723" s="36">
        <v>5.916666666666667</v>
      </c>
      <c r="D723" s="36">
        <v>0</v>
      </c>
      <c r="E723" s="58" t="s">
        <v>1516</v>
      </c>
      <c r="F723" s="58" t="s">
        <v>110</v>
      </c>
    </row>
    <row r="724" spans="1:6" x14ac:dyDescent="0.25">
      <c r="A724" s="75" t="s">
        <v>212</v>
      </c>
      <c r="B724" s="76" t="s">
        <v>798</v>
      </c>
      <c r="C724" s="36">
        <v>5.5</v>
      </c>
      <c r="D724" s="36">
        <v>1.8333333333333333</v>
      </c>
      <c r="E724" s="58" t="s">
        <v>799</v>
      </c>
      <c r="F724" s="58" t="s">
        <v>110</v>
      </c>
    </row>
    <row r="725" spans="1:6" ht="25.5" x14ac:dyDescent="0.25">
      <c r="A725" s="75" t="s">
        <v>212</v>
      </c>
      <c r="B725" s="76" t="s">
        <v>244</v>
      </c>
      <c r="C725" s="36">
        <v>4.333333333333333</v>
      </c>
      <c r="D725" s="36">
        <v>1.75</v>
      </c>
      <c r="E725" s="58" t="s">
        <v>245</v>
      </c>
      <c r="F725" s="58" t="s">
        <v>110</v>
      </c>
    </row>
    <row r="726" spans="1:6" ht="25.5" x14ac:dyDescent="0.25">
      <c r="A726" s="75" t="s">
        <v>212</v>
      </c>
      <c r="B726" s="76" t="s">
        <v>1567</v>
      </c>
      <c r="C726" s="36">
        <v>4.25</v>
      </c>
      <c r="D726" s="36">
        <v>0</v>
      </c>
      <c r="E726" s="58" t="s">
        <v>1568</v>
      </c>
      <c r="F726" s="58" t="s">
        <v>110</v>
      </c>
    </row>
    <row r="727" spans="1:6" ht="38.25" x14ac:dyDescent="0.25">
      <c r="A727" s="75" t="s">
        <v>212</v>
      </c>
      <c r="B727" s="76" t="s">
        <v>2549</v>
      </c>
      <c r="C727" s="36">
        <v>4</v>
      </c>
      <c r="D727" s="36">
        <v>0</v>
      </c>
      <c r="E727" s="58" t="s">
        <v>2550</v>
      </c>
      <c r="F727" s="58" t="s">
        <v>110</v>
      </c>
    </row>
    <row r="728" spans="1:6" ht="38.25" x14ac:dyDescent="0.25">
      <c r="A728" s="75" t="s">
        <v>212</v>
      </c>
      <c r="B728" s="76" t="s">
        <v>2194</v>
      </c>
      <c r="C728" s="36">
        <v>3.166666666666667</v>
      </c>
      <c r="D728" s="36">
        <v>0</v>
      </c>
      <c r="E728" s="58" t="s">
        <v>2195</v>
      </c>
      <c r="F728" s="58" t="s">
        <v>110</v>
      </c>
    </row>
    <row r="729" spans="1:6" ht="25.5" x14ac:dyDescent="0.25">
      <c r="A729" s="75" t="s">
        <v>212</v>
      </c>
      <c r="B729" s="76" t="s">
        <v>1686</v>
      </c>
      <c r="C729" s="36">
        <v>2.25</v>
      </c>
      <c r="D729" s="36">
        <v>0</v>
      </c>
      <c r="E729" s="58" t="s">
        <v>1687</v>
      </c>
      <c r="F729" s="58" t="s">
        <v>110</v>
      </c>
    </row>
    <row r="730" spans="1:6" ht="25.5" x14ac:dyDescent="0.25">
      <c r="A730" s="75" t="s">
        <v>212</v>
      </c>
      <c r="B730" s="76" t="s">
        <v>838</v>
      </c>
      <c r="C730" s="36">
        <v>1.8333333333333333</v>
      </c>
      <c r="D730" s="36">
        <v>0.41666666666666669</v>
      </c>
      <c r="E730" s="58" t="s">
        <v>839</v>
      </c>
      <c r="F730" s="58" t="s">
        <v>110</v>
      </c>
    </row>
    <row r="731" spans="1:6" ht="25.5" x14ac:dyDescent="0.25">
      <c r="A731" s="75" t="s">
        <v>212</v>
      </c>
      <c r="B731" s="76" t="s">
        <v>1866</v>
      </c>
      <c r="C731" s="36">
        <v>0.66666666666666674</v>
      </c>
      <c r="D731" s="36">
        <v>0</v>
      </c>
      <c r="E731" s="58" t="s">
        <v>1867</v>
      </c>
      <c r="F731" s="58" t="s">
        <v>111</v>
      </c>
    </row>
    <row r="732" spans="1:6" x14ac:dyDescent="0.25">
      <c r="A732" s="75" t="s">
        <v>212</v>
      </c>
      <c r="B732" s="76" t="s">
        <v>2788</v>
      </c>
      <c r="C732" s="36">
        <v>0.58333333333333337</v>
      </c>
      <c r="D732" s="36">
        <v>0</v>
      </c>
      <c r="E732" s="58" t="s">
        <v>2789</v>
      </c>
      <c r="F732" s="58" t="s">
        <v>63</v>
      </c>
    </row>
    <row r="733" spans="1:6" x14ac:dyDescent="0.25">
      <c r="A733" s="75" t="s">
        <v>212</v>
      </c>
      <c r="B733" s="76" t="s">
        <v>2790</v>
      </c>
      <c r="C733" s="36">
        <v>0.58333333333333337</v>
      </c>
      <c r="D733" s="36">
        <v>0</v>
      </c>
      <c r="E733" s="58" t="s">
        <v>2791</v>
      </c>
      <c r="F733" s="58" t="s">
        <v>63</v>
      </c>
    </row>
    <row r="734" spans="1:6" ht="25.5" x14ac:dyDescent="0.25">
      <c r="A734" s="75" t="s">
        <v>212</v>
      </c>
      <c r="B734" s="76" t="s">
        <v>1890</v>
      </c>
      <c r="C734" s="36">
        <v>0.58333333333333337</v>
      </c>
      <c r="D734" s="36">
        <v>0</v>
      </c>
      <c r="E734" s="58" t="s">
        <v>1891</v>
      </c>
      <c r="F734" s="58" t="s">
        <v>110</v>
      </c>
    </row>
    <row r="735" spans="1:6" ht="25.5" x14ac:dyDescent="0.25">
      <c r="A735" s="75" t="s">
        <v>212</v>
      </c>
      <c r="B735" s="76" t="s">
        <v>1642</v>
      </c>
      <c r="C735" s="36">
        <v>0.58333333333333337</v>
      </c>
      <c r="D735" s="36">
        <v>0</v>
      </c>
      <c r="E735" s="58" t="s">
        <v>1643</v>
      </c>
      <c r="F735" s="58" t="s">
        <v>110</v>
      </c>
    </row>
    <row r="736" spans="1:6" x14ac:dyDescent="0.25">
      <c r="A736" s="75" t="s">
        <v>212</v>
      </c>
      <c r="B736" s="76" t="s">
        <v>2792</v>
      </c>
      <c r="C736" s="36">
        <v>0.5</v>
      </c>
      <c r="D736" s="36">
        <v>0</v>
      </c>
      <c r="E736" s="58" t="s">
        <v>2793</v>
      </c>
      <c r="F736" s="58" t="s">
        <v>63</v>
      </c>
    </row>
    <row r="737" spans="1:6" x14ac:dyDescent="0.25">
      <c r="A737" s="75" t="s">
        <v>212</v>
      </c>
      <c r="B737" s="76" t="s">
        <v>2794</v>
      </c>
      <c r="C737" s="36">
        <v>0.5</v>
      </c>
      <c r="D737" s="36">
        <v>0</v>
      </c>
      <c r="E737" s="58" t="s">
        <v>2789</v>
      </c>
      <c r="F737" s="58" t="s">
        <v>63</v>
      </c>
    </row>
    <row r="738" spans="1:6" x14ac:dyDescent="0.25">
      <c r="A738" s="75" t="s">
        <v>212</v>
      </c>
      <c r="B738" s="76" t="s">
        <v>2795</v>
      </c>
      <c r="C738" s="36">
        <v>0.5</v>
      </c>
      <c r="D738" s="36">
        <v>0</v>
      </c>
      <c r="E738" s="58" t="s">
        <v>2796</v>
      </c>
      <c r="F738" s="58" t="s">
        <v>63</v>
      </c>
    </row>
    <row r="739" spans="1:6" x14ac:dyDescent="0.25">
      <c r="A739" s="75" t="s">
        <v>212</v>
      </c>
      <c r="B739" s="76" t="s">
        <v>2797</v>
      </c>
      <c r="C739" s="36">
        <v>0.5</v>
      </c>
      <c r="D739" s="36">
        <v>0</v>
      </c>
      <c r="E739" s="58" t="s">
        <v>2789</v>
      </c>
      <c r="F739" s="58" t="s">
        <v>63</v>
      </c>
    </row>
    <row r="740" spans="1:6" x14ac:dyDescent="0.25">
      <c r="A740" s="75" t="s">
        <v>212</v>
      </c>
      <c r="B740" s="76" t="s">
        <v>2798</v>
      </c>
      <c r="C740" s="36">
        <v>0.5</v>
      </c>
      <c r="D740" s="36">
        <v>0</v>
      </c>
      <c r="E740" s="58" t="s">
        <v>2791</v>
      </c>
      <c r="F740" s="58" t="s">
        <v>63</v>
      </c>
    </row>
    <row r="741" spans="1:6" x14ac:dyDescent="0.25">
      <c r="A741" s="75" t="s">
        <v>212</v>
      </c>
      <c r="B741" s="76" t="s">
        <v>2799</v>
      </c>
      <c r="C741" s="36">
        <v>0.41666666666666669</v>
      </c>
      <c r="D741" s="36">
        <v>0</v>
      </c>
      <c r="E741" s="58" t="s">
        <v>2796</v>
      </c>
      <c r="F741" s="58" t="s">
        <v>63</v>
      </c>
    </row>
    <row r="742" spans="1:6" x14ac:dyDescent="0.25">
      <c r="A742" s="75" t="s">
        <v>212</v>
      </c>
      <c r="B742" s="76" t="s">
        <v>2800</v>
      </c>
      <c r="C742" s="36">
        <v>0.41666666666666669</v>
      </c>
      <c r="D742" s="36">
        <v>0</v>
      </c>
      <c r="E742" s="58" t="s">
        <v>2789</v>
      </c>
      <c r="F742" s="58" t="s">
        <v>63</v>
      </c>
    </row>
    <row r="743" spans="1:6" x14ac:dyDescent="0.25">
      <c r="A743" s="75" t="s">
        <v>212</v>
      </c>
      <c r="B743" s="76" t="s">
        <v>2801</v>
      </c>
      <c r="C743" s="36">
        <v>0.41666666666666669</v>
      </c>
      <c r="D743" s="36">
        <v>0</v>
      </c>
      <c r="E743" s="58" t="s">
        <v>2802</v>
      </c>
      <c r="F743" s="58" t="s">
        <v>63</v>
      </c>
    </row>
    <row r="744" spans="1:6" x14ac:dyDescent="0.25">
      <c r="A744" s="75" t="s">
        <v>212</v>
      </c>
      <c r="B744" s="76" t="s">
        <v>2803</v>
      </c>
      <c r="C744" s="36">
        <v>0.41666666666666669</v>
      </c>
      <c r="D744" s="36">
        <v>0</v>
      </c>
      <c r="E744" s="58" t="s">
        <v>2796</v>
      </c>
      <c r="F744" s="58" t="s">
        <v>63</v>
      </c>
    </row>
    <row r="745" spans="1:6" x14ac:dyDescent="0.25">
      <c r="A745" s="75" t="s">
        <v>212</v>
      </c>
      <c r="B745" s="76" t="s">
        <v>2804</v>
      </c>
      <c r="C745" s="36">
        <v>0.41666666666666669</v>
      </c>
      <c r="D745" s="36">
        <v>0</v>
      </c>
      <c r="E745" s="58" t="s">
        <v>2805</v>
      </c>
      <c r="F745" s="58" t="s">
        <v>63</v>
      </c>
    </row>
    <row r="746" spans="1:6" x14ac:dyDescent="0.25">
      <c r="A746" s="75" t="s">
        <v>212</v>
      </c>
      <c r="B746" s="76" t="s">
        <v>2806</v>
      </c>
      <c r="C746" s="36">
        <v>0.41666666666666669</v>
      </c>
      <c r="D746" s="36">
        <v>0</v>
      </c>
      <c r="E746" s="58" t="s">
        <v>2805</v>
      </c>
      <c r="F746" s="58" t="s">
        <v>63</v>
      </c>
    </row>
    <row r="747" spans="1:6" x14ac:dyDescent="0.25">
      <c r="A747" s="75" t="s">
        <v>212</v>
      </c>
      <c r="B747" s="76" t="s">
        <v>2807</v>
      </c>
      <c r="C747" s="36">
        <v>0.41666666666666669</v>
      </c>
      <c r="D747" s="36">
        <v>0</v>
      </c>
      <c r="E747" s="58" t="s">
        <v>2808</v>
      </c>
      <c r="F747" s="58" t="s">
        <v>63</v>
      </c>
    </row>
    <row r="748" spans="1:6" x14ac:dyDescent="0.25">
      <c r="A748" s="75" t="s">
        <v>212</v>
      </c>
      <c r="B748" s="76" t="s">
        <v>1838</v>
      </c>
      <c r="C748" s="36">
        <v>0.41666666666666669</v>
      </c>
      <c r="D748" s="36">
        <v>0</v>
      </c>
      <c r="E748" s="58" t="s">
        <v>1839</v>
      </c>
      <c r="F748" s="58" t="s">
        <v>63</v>
      </c>
    </row>
    <row r="749" spans="1:6" x14ac:dyDescent="0.25">
      <c r="A749" s="75" t="s">
        <v>212</v>
      </c>
      <c r="B749" s="76" t="s">
        <v>2809</v>
      </c>
      <c r="C749" s="36">
        <v>0.33333333333333337</v>
      </c>
      <c r="D749" s="36">
        <v>0</v>
      </c>
      <c r="E749" s="58" t="s">
        <v>2810</v>
      </c>
      <c r="F749" s="58" t="s">
        <v>63</v>
      </c>
    </row>
    <row r="750" spans="1:6" x14ac:dyDescent="0.25">
      <c r="A750" s="75" t="s">
        <v>212</v>
      </c>
      <c r="B750" s="76" t="s">
        <v>2811</v>
      </c>
      <c r="C750" s="36">
        <v>0.33333333333333337</v>
      </c>
      <c r="D750" s="36">
        <v>0</v>
      </c>
      <c r="E750" s="58" t="s">
        <v>2796</v>
      </c>
      <c r="F750" s="58" t="s">
        <v>63</v>
      </c>
    </row>
    <row r="751" spans="1:6" x14ac:dyDescent="0.25">
      <c r="A751" s="75" t="s">
        <v>212</v>
      </c>
      <c r="B751" s="76" t="s">
        <v>2812</v>
      </c>
      <c r="C751" s="36">
        <v>0.33333333333333337</v>
      </c>
      <c r="D751" s="36">
        <v>0</v>
      </c>
      <c r="E751" s="58" t="s">
        <v>2789</v>
      </c>
      <c r="F751" s="58" t="s">
        <v>63</v>
      </c>
    </row>
    <row r="752" spans="1:6" x14ac:dyDescent="0.25">
      <c r="A752" s="75" t="s">
        <v>212</v>
      </c>
      <c r="B752" s="76" t="s">
        <v>2813</v>
      </c>
      <c r="C752" s="36">
        <v>0.33333333333333337</v>
      </c>
      <c r="D752" s="36">
        <v>0</v>
      </c>
      <c r="E752" s="58" t="s">
        <v>2789</v>
      </c>
      <c r="F752" s="58" t="s">
        <v>63</v>
      </c>
    </row>
    <row r="753" spans="1:6" x14ac:dyDescent="0.25">
      <c r="A753" s="75" t="s">
        <v>212</v>
      </c>
      <c r="B753" s="76" t="s">
        <v>2814</v>
      </c>
      <c r="C753" s="36">
        <v>0.33333333333333337</v>
      </c>
      <c r="D753" s="36">
        <v>0</v>
      </c>
      <c r="E753" s="58" t="s">
        <v>2796</v>
      </c>
      <c r="F753" s="58" t="s">
        <v>63</v>
      </c>
    </row>
    <row r="754" spans="1:6" x14ac:dyDescent="0.25">
      <c r="A754" s="75" t="s">
        <v>212</v>
      </c>
      <c r="B754" s="76" t="s">
        <v>2815</v>
      </c>
      <c r="C754" s="36">
        <v>0.33333333333333337</v>
      </c>
      <c r="D754" s="36">
        <v>0</v>
      </c>
      <c r="E754" s="58" t="s">
        <v>2805</v>
      </c>
      <c r="F754" s="58" t="s">
        <v>63</v>
      </c>
    </row>
    <row r="755" spans="1:6" x14ac:dyDescent="0.25">
      <c r="A755" s="75" t="s">
        <v>212</v>
      </c>
      <c r="B755" s="76" t="s">
        <v>2816</v>
      </c>
      <c r="C755" s="36">
        <v>0.33333333333333337</v>
      </c>
      <c r="D755" s="36">
        <v>0</v>
      </c>
      <c r="E755" s="58" t="s">
        <v>2808</v>
      </c>
      <c r="F755" s="58" t="s">
        <v>63</v>
      </c>
    </row>
    <row r="756" spans="1:6" x14ac:dyDescent="0.25">
      <c r="A756" s="75" t="s">
        <v>212</v>
      </c>
      <c r="B756" s="76" t="s">
        <v>2817</v>
      </c>
      <c r="C756" s="36">
        <v>0.25</v>
      </c>
      <c r="D756" s="36">
        <v>0</v>
      </c>
      <c r="E756" s="58" t="s">
        <v>2796</v>
      </c>
      <c r="F756" s="58" t="s">
        <v>63</v>
      </c>
    </row>
    <row r="757" spans="1:6" x14ac:dyDescent="0.25">
      <c r="A757" s="75" t="s">
        <v>212</v>
      </c>
      <c r="B757" s="76" t="s">
        <v>2818</v>
      </c>
      <c r="C757" s="36">
        <v>0.25</v>
      </c>
      <c r="D757" s="36">
        <v>0</v>
      </c>
      <c r="E757" s="58" t="s">
        <v>2789</v>
      </c>
      <c r="F757" s="58" t="s">
        <v>63</v>
      </c>
    </row>
    <row r="758" spans="1:6" x14ac:dyDescent="0.25">
      <c r="A758" s="75" t="s">
        <v>212</v>
      </c>
      <c r="B758" s="76" t="s">
        <v>2819</v>
      </c>
      <c r="C758" s="36">
        <v>0.25</v>
      </c>
      <c r="D758" s="36">
        <v>0</v>
      </c>
      <c r="E758" s="58" t="s">
        <v>2820</v>
      </c>
      <c r="F758" s="58" t="s">
        <v>63</v>
      </c>
    </row>
    <row r="759" spans="1:6" x14ac:dyDescent="0.25">
      <c r="A759" s="75" t="s">
        <v>212</v>
      </c>
      <c r="B759" s="76" t="s">
        <v>2821</v>
      </c>
      <c r="C759" s="36">
        <v>0.25</v>
      </c>
      <c r="D759" s="36">
        <v>0</v>
      </c>
      <c r="E759" s="58" t="s">
        <v>2791</v>
      </c>
      <c r="F759" s="58" t="s">
        <v>63</v>
      </c>
    </row>
    <row r="760" spans="1:6" x14ac:dyDescent="0.25">
      <c r="A760" s="75" t="s">
        <v>212</v>
      </c>
      <c r="B760" s="76" t="s">
        <v>2822</v>
      </c>
      <c r="C760" s="36">
        <v>0.25</v>
      </c>
      <c r="D760" s="36">
        <v>0</v>
      </c>
      <c r="E760" s="58" t="s">
        <v>2808</v>
      </c>
      <c r="F760" s="58" t="s">
        <v>63</v>
      </c>
    </row>
    <row r="761" spans="1:6" x14ac:dyDescent="0.25">
      <c r="A761" s="75" t="s">
        <v>212</v>
      </c>
      <c r="B761" s="76" t="s">
        <v>2614</v>
      </c>
      <c r="C761" s="36">
        <v>0.16666666666666669</v>
      </c>
      <c r="D761" s="36">
        <v>0</v>
      </c>
      <c r="E761" s="58" t="s">
        <v>2615</v>
      </c>
      <c r="F761" s="58" t="s">
        <v>63</v>
      </c>
    </row>
    <row r="762" spans="1:6" x14ac:dyDescent="0.25">
      <c r="A762" s="75" t="s">
        <v>212</v>
      </c>
      <c r="B762" s="76" t="s">
        <v>2823</v>
      </c>
      <c r="C762" s="36">
        <v>0.16666666666666669</v>
      </c>
      <c r="D762" s="36">
        <v>0</v>
      </c>
      <c r="E762" s="58" t="s">
        <v>2820</v>
      </c>
      <c r="F762" s="58" t="s">
        <v>63</v>
      </c>
    </row>
    <row r="763" spans="1:6" x14ac:dyDescent="0.25">
      <c r="A763" s="75" t="s">
        <v>212</v>
      </c>
      <c r="B763" s="76" t="s">
        <v>2824</v>
      </c>
      <c r="C763" s="36">
        <v>0.16666666666666669</v>
      </c>
      <c r="D763" s="36">
        <v>0</v>
      </c>
      <c r="E763" s="58" t="s">
        <v>2789</v>
      </c>
      <c r="F763" s="58" t="s">
        <v>63</v>
      </c>
    </row>
    <row r="764" spans="1:6" x14ac:dyDescent="0.25">
      <c r="A764" s="75" t="s">
        <v>212</v>
      </c>
      <c r="B764" s="76" t="s">
        <v>2825</v>
      </c>
      <c r="C764" s="36">
        <v>0.16666666666666669</v>
      </c>
      <c r="D764" s="36">
        <v>0</v>
      </c>
      <c r="E764" s="58" t="s">
        <v>2789</v>
      </c>
      <c r="F764" s="58" t="s">
        <v>63</v>
      </c>
    </row>
    <row r="765" spans="1:6" x14ac:dyDescent="0.25">
      <c r="A765" s="75" t="s">
        <v>212</v>
      </c>
      <c r="B765" s="76" t="s">
        <v>2826</v>
      </c>
      <c r="C765" s="36">
        <v>0.16666666666666669</v>
      </c>
      <c r="D765" s="36">
        <v>0</v>
      </c>
      <c r="E765" s="58" t="s">
        <v>2796</v>
      </c>
      <c r="F765" s="58" t="s">
        <v>63</v>
      </c>
    </row>
    <row r="766" spans="1:6" x14ac:dyDescent="0.25">
      <c r="A766" s="75" t="s">
        <v>212</v>
      </c>
      <c r="B766" s="76" t="s">
        <v>2827</v>
      </c>
      <c r="C766" s="36">
        <v>0.16666666666666669</v>
      </c>
      <c r="D766" s="36">
        <v>0</v>
      </c>
      <c r="E766" s="58" t="s">
        <v>2828</v>
      </c>
      <c r="F766" s="58" t="s">
        <v>63</v>
      </c>
    </row>
    <row r="767" spans="1:6" x14ac:dyDescent="0.25">
      <c r="A767" s="75" t="s">
        <v>212</v>
      </c>
      <c r="B767" s="76" t="s">
        <v>2829</v>
      </c>
      <c r="C767" s="36">
        <v>0.16666666666666669</v>
      </c>
      <c r="D767" s="36">
        <v>0</v>
      </c>
      <c r="E767" s="58" t="s">
        <v>2830</v>
      </c>
      <c r="F767" s="58" t="s">
        <v>63</v>
      </c>
    </row>
    <row r="768" spans="1:6" x14ac:dyDescent="0.25">
      <c r="A768" s="75" t="s">
        <v>212</v>
      </c>
      <c r="B768" s="76" t="s">
        <v>340</v>
      </c>
      <c r="C768" s="36">
        <v>0.16666666666666669</v>
      </c>
      <c r="D768" s="36">
        <v>7.583333333333333</v>
      </c>
      <c r="E768" s="58" t="s">
        <v>341</v>
      </c>
      <c r="F768" s="58" t="s">
        <v>111</v>
      </c>
    </row>
    <row r="769" spans="1:6" ht="25.5" x14ac:dyDescent="0.25">
      <c r="A769" s="75" t="s">
        <v>212</v>
      </c>
      <c r="B769" s="76" t="s">
        <v>1860</v>
      </c>
      <c r="C769" s="36">
        <v>0.16666666666666669</v>
      </c>
      <c r="D769" s="36">
        <v>0</v>
      </c>
      <c r="E769" s="58" t="s">
        <v>1861</v>
      </c>
      <c r="F769" s="58" t="s">
        <v>110</v>
      </c>
    </row>
    <row r="770" spans="1:6" x14ac:dyDescent="0.25">
      <c r="A770" s="75" t="s">
        <v>212</v>
      </c>
      <c r="B770" s="76" t="s">
        <v>2045</v>
      </c>
      <c r="C770" s="36">
        <v>0.16666666666666669</v>
      </c>
      <c r="D770" s="36">
        <v>0</v>
      </c>
      <c r="E770" s="58" t="s">
        <v>2046</v>
      </c>
      <c r="F770" s="58" t="s">
        <v>110</v>
      </c>
    </row>
    <row r="771" spans="1:6" x14ac:dyDescent="0.25">
      <c r="A771" s="75" t="s">
        <v>212</v>
      </c>
      <c r="B771" s="76" t="s">
        <v>2831</v>
      </c>
      <c r="C771" s="36">
        <v>8.3333333333333343E-2</v>
      </c>
      <c r="D771" s="36">
        <v>0</v>
      </c>
      <c r="E771" s="58" t="s">
        <v>2820</v>
      </c>
      <c r="F771" s="58" t="s">
        <v>63</v>
      </c>
    </row>
    <row r="772" spans="1:6" x14ac:dyDescent="0.25">
      <c r="A772" s="75" t="s">
        <v>212</v>
      </c>
      <c r="B772" s="76" t="s">
        <v>2832</v>
      </c>
      <c r="C772" s="36">
        <v>8.3333333333333343E-2</v>
      </c>
      <c r="D772" s="36">
        <v>0</v>
      </c>
      <c r="E772" s="58" t="s">
        <v>2820</v>
      </c>
      <c r="F772" s="58" t="s">
        <v>63</v>
      </c>
    </row>
    <row r="773" spans="1:6" x14ac:dyDescent="0.25">
      <c r="A773" s="75" t="s">
        <v>212</v>
      </c>
      <c r="B773" s="76" t="s">
        <v>2833</v>
      </c>
      <c r="C773" s="36">
        <v>8.3333333333333343E-2</v>
      </c>
      <c r="D773" s="36">
        <v>0</v>
      </c>
      <c r="E773" s="58" t="s">
        <v>2830</v>
      </c>
      <c r="F773" s="58" t="s">
        <v>63</v>
      </c>
    </row>
    <row r="774" spans="1:6" x14ac:dyDescent="0.25">
      <c r="A774" s="75" t="s">
        <v>212</v>
      </c>
      <c r="B774" s="76" t="s">
        <v>2834</v>
      </c>
      <c r="C774" s="36">
        <v>8.3333333333333343E-2</v>
      </c>
      <c r="D774" s="36">
        <v>0</v>
      </c>
      <c r="E774" s="58" t="s">
        <v>2820</v>
      </c>
      <c r="F774" s="58" t="s">
        <v>63</v>
      </c>
    </row>
    <row r="775" spans="1:6" x14ac:dyDescent="0.25">
      <c r="A775" s="75" t="s">
        <v>212</v>
      </c>
      <c r="B775" s="76" t="s">
        <v>2835</v>
      </c>
      <c r="C775" s="36">
        <v>8.3333333333333343E-2</v>
      </c>
      <c r="D775" s="36">
        <v>0</v>
      </c>
      <c r="E775" s="58" t="s">
        <v>2796</v>
      </c>
      <c r="F775" s="58" t="s">
        <v>63</v>
      </c>
    </row>
    <row r="776" spans="1:6" x14ac:dyDescent="0.25">
      <c r="A776" s="75" t="s">
        <v>212</v>
      </c>
      <c r="B776" s="76" t="s">
        <v>2836</v>
      </c>
      <c r="C776" s="36">
        <v>8.3333333333333343E-2</v>
      </c>
      <c r="D776" s="36">
        <v>0</v>
      </c>
      <c r="E776" s="58" t="s">
        <v>2805</v>
      </c>
      <c r="F776" s="58" t="s">
        <v>63</v>
      </c>
    </row>
    <row r="777" spans="1:6" x14ac:dyDescent="0.25">
      <c r="A777" s="75" t="s">
        <v>212</v>
      </c>
      <c r="B777" s="76" t="s">
        <v>2837</v>
      </c>
      <c r="C777" s="36">
        <v>8.3333333333333343E-2</v>
      </c>
      <c r="D777" s="36">
        <v>0</v>
      </c>
      <c r="E777" s="58" t="s">
        <v>2805</v>
      </c>
      <c r="F777" s="58" t="s">
        <v>63</v>
      </c>
    </row>
    <row r="778" spans="1:6" ht="25.5" x14ac:dyDescent="0.25">
      <c r="A778" s="75" t="s">
        <v>212</v>
      </c>
      <c r="B778" s="76" t="s">
        <v>2134</v>
      </c>
      <c r="C778" s="36">
        <v>8.3333333333333343E-2</v>
      </c>
      <c r="D778" s="36">
        <v>0</v>
      </c>
      <c r="E778" s="58" t="s">
        <v>2135</v>
      </c>
      <c r="F778" s="58" t="s">
        <v>110</v>
      </c>
    </row>
    <row r="779" spans="1:6" x14ac:dyDescent="0.25">
      <c r="A779" s="75" t="s">
        <v>213</v>
      </c>
      <c r="B779" s="76" t="s">
        <v>690</v>
      </c>
      <c r="C779" s="36">
        <v>164.41666666666666</v>
      </c>
      <c r="D779" s="36">
        <v>72.666666666666657</v>
      </c>
      <c r="E779" s="58" t="s">
        <v>691</v>
      </c>
      <c r="F779" s="58" t="s">
        <v>111</v>
      </c>
    </row>
    <row r="780" spans="1:6" x14ac:dyDescent="0.25">
      <c r="A780" s="75" t="s">
        <v>213</v>
      </c>
      <c r="B780" s="76" t="s">
        <v>67</v>
      </c>
      <c r="C780" s="36">
        <v>73.666666666666657</v>
      </c>
      <c r="D780" s="36">
        <v>21.083333333333332</v>
      </c>
      <c r="E780" s="58" t="s">
        <v>714</v>
      </c>
      <c r="F780" s="58" t="s">
        <v>111</v>
      </c>
    </row>
    <row r="781" spans="1:6" ht="25.5" x14ac:dyDescent="0.25">
      <c r="A781" s="75" t="s">
        <v>213</v>
      </c>
      <c r="B781" s="76" t="s">
        <v>311</v>
      </c>
      <c r="C781" s="36">
        <v>67</v>
      </c>
      <c r="D781" s="36">
        <v>2.5833333333333335</v>
      </c>
      <c r="E781" s="58" t="s">
        <v>558</v>
      </c>
      <c r="F781" s="58" t="s">
        <v>110</v>
      </c>
    </row>
    <row r="782" spans="1:6" ht="38.25" x14ac:dyDescent="0.25">
      <c r="A782" s="75" t="s">
        <v>213</v>
      </c>
      <c r="B782" s="76" t="s">
        <v>10</v>
      </c>
      <c r="C782" s="36">
        <v>48.166666666666664</v>
      </c>
      <c r="D782" s="36">
        <v>197.33333333333331</v>
      </c>
      <c r="E782" s="58" t="s">
        <v>672</v>
      </c>
      <c r="F782" s="58" t="s">
        <v>111</v>
      </c>
    </row>
    <row r="783" spans="1:6" ht="25.5" x14ac:dyDescent="0.25">
      <c r="A783" s="75" t="s">
        <v>213</v>
      </c>
      <c r="B783" s="76" t="s">
        <v>1135</v>
      </c>
      <c r="C783" s="36">
        <v>34.416666666666664</v>
      </c>
      <c r="D783" s="36">
        <v>5</v>
      </c>
      <c r="E783" s="58" t="s">
        <v>741</v>
      </c>
      <c r="F783" s="58" t="s">
        <v>110</v>
      </c>
    </row>
    <row r="784" spans="1:6" ht="25.5" x14ac:dyDescent="0.25">
      <c r="A784" s="75" t="s">
        <v>213</v>
      </c>
      <c r="B784" s="76" t="s">
        <v>204</v>
      </c>
      <c r="C784" s="36">
        <v>16.833333333333332</v>
      </c>
      <c r="D784" s="36">
        <v>249.16666666666663</v>
      </c>
      <c r="E784" s="58" t="s">
        <v>428</v>
      </c>
      <c r="F784" s="58" t="s">
        <v>111</v>
      </c>
    </row>
    <row r="785" spans="1:6" ht="25.5" x14ac:dyDescent="0.25">
      <c r="A785" s="75" t="s">
        <v>213</v>
      </c>
      <c r="B785" s="76" t="s">
        <v>2543</v>
      </c>
      <c r="C785" s="36">
        <v>16.583333333333332</v>
      </c>
      <c r="D785" s="36">
        <v>0</v>
      </c>
      <c r="E785" s="58" t="s">
        <v>2544</v>
      </c>
      <c r="F785" s="58" t="s">
        <v>110</v>
      </c>
    </row>
    <row r="786" spans="1:6" x14ac:dyDescent="0.25">
      <c r="A786" s="75" t="s">
        <v>213</v>
      </c>
      <c r="B786" s="76" t="s">
        <v>347</v>
      </c>
      <c r="C786" s="36">
        <v>15.416666666666666</v>
      </c>
      <c r="D786" s="36">
        <v>7</v>
      </c>
      <c r="E786" s="58" t="s">
        <v>348</v>
      </c>
      <c r="F786" s="58" t="s">
        <v>111</v>
      </c>
    </row>
    <row r="787" spans="1:6" ht="25.5" x14ac:dyDescent="0.25">
      <c r="A787" s="75" t="s">
        <v>213</v>
      </c>
      <c r="B787" s="76" t="s">
        <v>52</v>
      </c>
      <c r="C787" s="36">
        <v>14</v>
      </c>
      <c r="D787" s="36">
        <v>2</v>
      </c>
      <c r="E787" s="58" t="s">
        <v>790</v>
      </c>
      <c r="F787" s="58" t="s">
        <v>111</v>
      </c>
    </row>
    <row r="788" spans="1:6" x14ac:dyDescent="0.25">
      <c r="A788" s="75" t="s">
        <v>213</v>
      </c>
      <c r="B788" s="76" t="s">
        <v>1423</v>
      </c>
      <c r="C788" s="36">
        <v>11.916666666666666</v>
      </c>
      <c r="D788" s="36">
        <v>0</v>
      </c>
      <c r="E788" s="58" t="s">
        <v>1424</v>
      </c>
      <c r="F788" s="58" t="s">
        <v>111</v>
      </c>
    </row>
    <row r="789" spans="1:6" ht="25.5" x14ac:dyDescent="0.25">
      <c r="A789" s="75" t="s">
        <v>213</v>
      </c>
      <c r="B789" s="76" t="s">
        <v>2545</v>
      </c>
      <c r="C789" s="36">
        <v>11.833333333333332</v>
      </c>
      <c r="D789" s="36">
        <v>0</v>
      </c>
      <c r="E789" s="58" t="s">
        <v>2546</v>
      </c>
      <c r="F789" s="58" t="s">
        <v>110</v>
      </c>
    </row>
    <row r="790" spans="1:6" ht="25.5" x14ac:dyDescent="0.25">
      <c r="A790" s="75" t="s">
        <v>213</v>
      </c>
      <c r="B790" s="76" t="s">
        <v>1494</v>
      </c>
      <c r="C790" s="36">
        <v>7.5</v>
      </c>
      <c r="D790" s="36">
        <v>0</v>
      </c>
      <c r="E790" s="58" t="s">
        <v>1495</v>
      </c>
      <c r="F790" s="58" t="s">
        <v>111</v>
      </c>
    </row>
    <row r="791" spans="1:6" ht="25.5" x14ac:dyDescent="0.25">
      <c r="A791" s="75" t="s">
        <v>213</v>
      </c>
      <c r="B791" s="76" t="s">
        <v>421</v>
      </c>
      <c r="C791" s="36">
        <v>7.25</v>
      </c>
      <c r="D791" s="36">
        <v>5.666666666666667</v>
      </c>
      <c r="E791" s="58" t="s">
        <v>430</v>
      </c>
      <c r="F791" s="58" t="s">
        <v>110</v>
      </c>
    </row>
    <row r="792" spans="1:6" ht="25.5" x14ac:dyDescent="0.25">
      <c r="A792" s="75" t="s">
        <v>213</v>
      </c>
      <c r="B792" s="76" t="s">
        <v>420</v>
      </c>
      <c r="C792" s="36">
        <v>7.166666666666667</v>
      </c>
      <c r="D792" s="36">
        <v>1.3333333333333335</v>
      </c>
      <c r="E792" s="58" t="s">
        <v>429</v>
      </c>
      <c r="F792" s="58" t="s">
        <v>110</v>
      </c>
    </row>
    <row r="793" spans="1:6" ht="25.5" x14ac:dyDescent="0.25">
      <c r="A793" s="75" t="s">
        <v>213</v>
      </c>
      <c r="B793" s="76" t="s">
        <v>2547</v>
      </c>
      <c r="C793" s="36">
        <v>4.75</v>
      </c>
      <c r="D793" s="36">
        <v>0</v>
      </c>
      <c r="E793" s="58" t="s">
        <v>2548</v>
      </c>
      <c r="F793" s="58" t="s">
        <v>110</v>
      </c>
    </row>
    <row r="794" spans="1:6" ht="25.5" x14ac:dyDescent="0.25">
      <c r="A794" s="75" t="s">
        <v>213</v>
      </c>
      <c r="B794" s="76" t="s">
        <v>1567</v>
      </c>
      <c r="C794" s="36">
        <v>4.25</v>
      </c>
      <c r="D794" s="36">
        <v>0</v>
      </c>
      <c r="E794" s="58" t="s">
        <v>1568</v>
      </c>
      <c r="F794" s="58" t="s">
        <v>110</v>
      </c>
    </row>
    <row r="795" spans="1:6" ht="25.5" x14ac:dyDescent="0.25">
      <c r="A795" s="75" t="s">
        <v>213</v>
      </c>
      <c r="B795" s="76" t="s">
        <v>1569</v>
      </c>
      <c r="C795" s="36">
        <v>4.166666666666667</v>
      </c>
      <c r="D795" s="36">
        <v>0</v>
      </c>
      <c r="E795" s="58" t="s">
        <v>1570</v>
      </c>
      <c r="F795" s="58" t="s">
        <v>111</v>
      </c>
    </row>
    <row r="796" spans="1:6" ht="25.5" x14ac:dyDescent="0.25">
      <c r="A796" s="75" t="s">
        <v>213</v>
      </c>
      <c r="B796" s="76" t="s">
        <v>244</v>
      </c>
      <c r="C796" s="36">
        <v>4.083333333333333</v>
      </c>
      <c r="D796" s="36">
        <v>1.75</v>
      </c>
      <c r="E796" s="58" t="s">
        <v>245</v>
      </c>
      <c r="F796" s="58" t="s">
        <v>110</v>
      </c>
    </row>
    <row r="797" spans="1:6" ht="38.25" x14ac:dyDescent="0.25">
      <c r="A797" s="75" t="s">
        <v>213</v>
      </c>
      <c r="B797" s="76" t="s">
        <v>2549</v>
      </c>
      <c r="C797" s="36">
        <v>4</v>
      </c>
      <c r="D797" s="36">
        <v>0</v>
      </c>
      <c r="E797" s="58" t="s">
        <v>2550</v>
      </c>
      <c r="F797" s="58" t="s">
        <v>110</v>
      </c>
    </row>
    <row r="798" spans="1:6" ht="25.5" x14ac:dyDescent="0.25">
      <c r="A798" s="75" t="s">
        <v>213</v>
      </c>
      <c r="B798" s="76" t="s">
        <v>2557</v>
      </c>
      <c r="C798" s="36">
        <v>3.8333333333333335</v>
      </c>
      <c r="D798" s="36">
        <v>0</v>
      </c>
      <c r="E798" s="58" t="s">
        <v>2558</v>
      </c>
      <c r="F798" s="58" t="s">
        <v>110</v>
      </c>
    </row>
    <row r="799" spans="1:6" ht="25.5" x14ac:dyDescent="0.25">
      <c r="A799" s="75" t="s">
        <v>213</v>
      </c>
      <c r="B799" s="76" t="s">
        <v>2553</v>
      </c>
      <c r="C799" s="36">
        <v>2.666666666666667</v>
      </c>
      <c r="D799" s="36">
        <v>0</v>
      </c>
      <c r="E799" s="58" t="s">
        <v>2554</v>
      </c>
      <c r="F799" s="58" t="s">
        <v>110</v>
      </c>
    </row>
    <row r="800" spans="1:6" ht="25.5" x14ac:dyDescent="0.25">
      <c r="A800" s="75" t="s">
        <v>213</v>
      </c>
      <c r="B800" s="76" t="s">
        <v>2551</v>
      </c>
      <c r="C800" s="36">
        <v>2.25</v>
      </c>
      <c r="D800" s="36">
        <v>0</v>
      </c>
      <c r="E800" s="58" t="s">
        <v>2552</v>
      </c>
      <c r="F800" s="58" t="s">
        <v>110</v>
      </c>
    </row>
    <row r="801" spans="1:6" ht="25.5" x14ac:dyDescent="0.25">
      <c r="A801" s="75" t="s">
        <v>213</v>
      </c>
      <c r="B801" s="76" t="s">
        <v>1715</v>
      </c>
      <c r="C801" s="36">
        <v>2</v>
      </c>
      <c r="D801" s="36">
        <v>0</v>
      </c>
      <c r="E801" s="58" t="s">
        <v>1716</v>
      </c>
      <c r="F801" s="58" t="s">
        <v>110</v>
      </c>
    </row>
    <row r="802" spans="1:6" ht="25.5" x14ac:dyDescent="0.25">
      <c r="A802" s="75" t="s">
        <v>213</v>
      </c>
      <c r="B802" s="76" t="s">
        <v>1725</v>
      </c>
      <c r="C802" s="36">
        <v>1.8333333333333333</v>
      </c>
      <c r="D802" s="36">
        <v>0</v>
      </c>
      <c r="E802" s="58" t="s">
        <v>1726</v>
      </c>
      <c r="F802" s="58" t="s">
        <v>110</v>
      </c>
    </row>
    <row r="803" spans="1:6" ht="25.5" x14ac:dyDescent="0.25">
      <c r="A803" s="75" t="s">
        <v>213</v>
      </c>
      <c r="B803" s="76" t="s">
        <v>1729</v>
      </c>
      <c r="C803" s="36">
        <v>1.8333333333333333</v>
      </c>
      <c r="D803" s="36">
        <v>0</v>
      </c>
      <c r="E803" s="58" t="s">
        <v>1730</v>
      </c>
      <c r="F803" s="58" t="s">
        <v>110</v>
      </c>
    </row>
    <row r="804" spans="1:6" ht="25.5" x14ac:dyDescent="0.25">
      <c r="A804" s="75" t="s">
        <v>213</v>
      </c>
      <c r="B804" s="76" t="s">
        <v>1126</v>
      </c>
      <c r="C804" s="36">
        <v>1.5</v>
      </c>
      <c r="D804" s="36">
        <v>0</v>
      </c>
      <c r="E804" s="58" t="s">
        <v>1127</v>
      </c>
      <c r="F804" s="58" t="s">
        <v>110</v>
      </c>
    </row>
    <row r="805" spans="1:6" ht="38.25" x14ac:dyDescent="0.25">
      <c r="A805" s="75" t="s">
        <v>213</v>
      </c>
      <c r="B805" s="76" t="s">
        <v>2555</v>
      </c>
      <c r="C805" s="36">
        <v>1.3333333333333335</v>
      </c>
      <c r="D805" s="36">
        <v>0</v>
      </c>
      <c r="E805" s="58" t="s">
        <v>2556</v>
      </c>
      <c r="F805" s="58" t="s">
        <v>110</v>
      </c>
    </row>
    <row r="806" spans="1:6" ht="25.5" x14ac:dyDescent="0.25">
      <c r="A806" s="75" t="s">
        <v>213</v>
      </c>
      <c r="B806" s="76" t="s">
        <v>771</v>
      </c>
      <c r="C806" s="36">
        <v>1.25</v>
      </c>
      <c r="D806" s="36">
        <v>5.166666666666667</v>
      </c>
      <c r="E806" s="58" t="s">
        <v>772</v>
      </c>
      <c r="F806" s="58" t="s">
        <v>110</v>
      </c>
    </row>
    <row r="807" spans="1:6" ht="25.5" x14ac:dyDescent="0.25">
      <c r="A807" s="75" t="s">
        <v>213</v>
      </c>
      <c r="B807" s="76" t="s">
        <v>1791</v>
      </c>
      <c r="C807" s="36">
        <v>1.0833333333333333</v>
      </c>
      <c r="D807" s="36">
        <v>0</v>
      </c>
      <c r="E807" s="58" t="s">
        <v>1792</v>
      </c>
      <c r="F807" s="58" t="s">
        <v>110</v>
      </c>
    </row>
    <row r="808" spans="1:6" ht="25.5" x14ac:dyDescent="0.25">
      <c r="A808" s="75" t="s">
        <v>213</v>
      </c>
      <c r="B808" s="76" t="s">
        <v>1136</v>
      </c>
      <c r="C808" s="36">
        <v>0.91666666666666663</v>
      </c>
      <c r="D808" s="36">
        <v>2.916666666666667</v>
      </c>
      <c r="E808" s="58" t="s">
        <v>1137</v>
      </c>
      <c r="F808" s="58" t="s">
        <v>110</v>
      </c>
    </row>
    <row r="809" spans="1:6" ht="25.5" x14ac:dyDescent="0.25">
      <c r="A809" s="75" t="s">
        <v>213</v>
      </c>
      <c r="B809" s="76" t="s">
        <v>2559</v>
      </c>
      <c r="C809" s="36">
        <v>0.91666666666666663</v>
      </c>
      <c r="D809" s="36">
        <v>0</v>
      </c>
      <c r="E809" s="58" t="s">
        <v>2560</v>
      </c>
      <c r="F809" s="58" t="s">
        <v>110</v>
      </c>
    </row>
    <row r="810" spans="1:6" ht="25.5" x14ac:dyDescent="0.25">
      <c r="A810" s="75" t="s">
        <v>213</v>
      </c>
      <c r="B810" s="76" t="s">
        <v>1840</v>
      </c>
      <c r="C810" s="36">
        <v>0.83333333333333337</v>
      </c>
      <c r="D810" s="36">
        <v>0</v>
      </c>
      <c r="E810" s="58" t="s">
        <v>1841</v>
      </c>
      <c r="F810" s="58" t="s">
        <v>110</v>
      </c>
    </row>
    <row r="811" spans="1:6" x14ac:dyDescent="0.25">
      <c r="A811" s="75" t="s">
        <v>213</v>
      </c>
      <c r="B811" s="76" t="s">
        <v>2561</v>
      </c>
      <c r="C811" s="36">
        <v>0.75</v>
      </c>
      <c r="D811" s="36">
        <v>0</v>
      </c>
      <c r="E811" s="58" t="s">
        <v>2562</v>
      </c>
      <c r="F811" s="58" t="s">
        <v>63</v>
      </c>
    </row>
    <row r="812" spans="1:6" x14ac:dyDescent="0.25">
      <c r="A812" s="75" t="s">
        <v>213</v>
      </c>
      <c r="B812" s="76" t="s">
        <v>2659</v>
      </c>
      <c r="C812" s="36">
        <v>0.58333333333333337</v>
      </c>
      <c r="D812" s="36">
        <v>0</v>
      </c>
      <c r="E812" s="58" t="s">
        <v>2660</v>
      </c>
      <c r="F812" s="58" t="s">
        <v>63</v>
      </c>
    </row>
    <row r="813" spans="1:6" ht="25.5" x14ac:dyDescent="0.25">
      <c r="A813" s="75" t="s">
        <v>213</v>
      </c>
      <c r="B813" s="76" t="s">
        <v>1880</v>
      </c>
      <c r="C813" s="36">
        <v>0.58333333333333337</v>
      </c>
      <c r="D813" s="36">
        <v>0</v>
      </c>
      <c r="E813" s="58" t="s">
        <v>1881</v>
      </c>
      <c r="F813" s="58" t="s">
        <v>111</v>
      </c>
    </row>
    <row r="814" spans="1:6" ht="25.5" x14ac:dyDescent="0.25">
      <c r="A814" s="75" t="s">
        <v>213</v>
      </c>
      <c r="B814" s="76" t="s">
        <v>873</v>
      </c>
      <c r="C814" s="36">
        <v>0.58333333333333337</v>
      </c>
      <c r="D814" s="36">
        <v>0.16666666666666669</v>
      </c>
      <c r="E814" s="58" t="s">
        <v>874</v>
      </c>
      <c r="F814" s="58" t="s">
        <v>110</v>
      </c>
    </row>
    <row r="815" spans="1:6" x14ac:dyDescent="0.25">
      <c r="A815" s="75" t="s">
        <v>213</v>
      </c>
      <c r="B815" s="76" t="s">
        <v>2603</v>
      </c>
      <c r="C815" s="36">
        <v>0.5</v>
      </c>
      <c r="D815" s="36">
        <v>0</v>
      </c>
      <c r="E815" s="58" t="s">
        <v>2562</v>
      </c>
      <c r="F815" s="58" t="s">
        <v>63</v>
      </c>
    </row>
    <row r="816" spans="1:6" ht="25.5" x14ac:dyDescent="0.25">
      <c r="A816" s="75" t="s">
        <v>213</v>
      </c>
      <c r="B816" s="76" t="s">
        <v>1898</v>
      </c>
      <c r="C816" s="36">
        <v>0.5</v>
      </c>
      <c r="D816" s="36">
        <v>0</v>
      </c>
      <c r="E816" s="58" t="s">
        <v>1899</v>
      </c>
      <c r="F816" s="58" t="s">
        <v>111</v>
      </c>
    </row>
    <row r="817" spans="1:6" ht="25.5" x14ac:dyDescent="0.25">
      <c r="A817" s="75" t="s">
        <v>213</v>
      </c>
      <c r="B817" s="76" t="s">
        <v>1900</v>
      </c>
      <c r="C817" s="36">
        <v>0.5</v>
      </c>
      <c r="D817" s="36">
        <v>0</v>
      </c>
      <c r="E817" s="58" t="s">
        <v>1901</v>
      </c>
      <c r="F817" s="58" t="s">
        <v>111</v>
      </c>
    </row>
    <row r="818" spans="1:6" ht="25.5" x14ac:dyDescent="0.25">
      <c r="A818" s="75" t="s">
        <v>213</v>
      </c>
      <c r="B818" s="76" t="s">
        <v>2690</v>
      </c>
      <c r="C818" s="36">
        <v>0.5</v>
      </c>
      <c r="D818" s="36">
        <v>0</v>
      </c>
      <c r="E818" s="58" t="s">
        <v>355</v>
      </c>
      <c r="F818" s="58" t="s">
        <v>110</v>
      </c>
    </row>
    <row r="819" spans="1:6" x14ac:dyDescent="0.25">
      <c r="A819" s="75" t="s">
        <v>213</v>
      </c>
      <c r="B819" s="76" t="s">
        <v>2563</v>
      </c>
      <c r="C819" s="36">
        <v>0.41666666666666669</v>
      </c>
      <c r="D819" s="36">
        <v>0</v>
      </c>
      <c r="E819" s="58" t="s">
        <v>2564</v>
      </c>
      <c r="F819" s="58" t="s">
        <v>63</v>
      </c>
    </row>
    <row r="820" spans="1:6" x14ac:dyDescent="0.25">
      <c r="A820" s="75" t="s">
        <v>213</v>
      </c>
      <c r="B820" s="76" t="s">
        <v>2565</v>
      </c>
      <c r="C820" s="36">
        <v>0.41666666666666669</v>
      </c>
      <c r="D820" s="36">
        <v>0</v>
      </c>
      <c r="E820" s="58" t="s">
        <v>2566</v>
      </c>
      <c r="F820" s="58" t="s">
        <v>63</v>
      </c>
    </row>
    <row r="821" spans="1:6" x14ac:dyDescent="0.25">
      <c r="A821" s="75" t="s">
        <v>213</v>
      </c>
      <c r="B821" s="76" t="s">
        <v>2567</v>
      </c>
      <c r="C821" s="36">
        <v>0.41666666666666669</v>
      </c>
      <c r="D821" s="36">
        <v>0</v>
      </c>
      <c r="E821" s="58" t="s">
        <v>2568</v>
      </c>
      <c r="F821" s="58" t="s">
        <v>63</v>
      </c>
    </row>
    <row r="822" spans="1:6" x14ac:dyDescent="0.25">
      <c r="A822" s="75" t="s">
        <v>213</v>
      </c>
      <c r="B822" s="76" t="s">
        <v>2569</v>
      </c>
      <c r="C822" s="36">
        <v>0.41666666666666669</v>
      </c>
      <c r="D822" s="36">
        <v>0</v>
      </c>
      <c r="E822" s="58" t="s">
        <v>2570</v>
      </c>
      <c r="F822" s="58" t="s">
        <v>63</v>
      </c>
    </row>
    <row r="823" spans="1:6" x14ac:dyDescent="0.25">
      <c r="A823" s="75" t="s">
        <v>213</v>
      </c>
      <c r="B823" s="76" t="s">
        <v>2571</v>
      </c>
      <c r="C823" s="36">
        <v>0.41666666666666669</v>
      </c>
      <c r="D823" s="36">
        <v>0</v>
      </c>
      <c r="E823" s="58" t="s">
        <v>2572</v>
      </c>
      <c r="F823" s="58" t="s">
        <v>63</v>
      </c>
    </row>
    <row r="824" spans="1:6" x14ac:dyDescent="0.25">
      <c r="A824" s="75" t="s">
        <v>213</v>
      </c>
      <c r="B824" s="76" t="s">
        <v>2573</v>
      </c>
      <c r="C824" s="36">
        <v>0.41666666666666669</v>
      </c>
      <c r="D824" s="36">
        <v>0</v>
      </c>
      <c r="E824" s="58" t="s">
        <v>2574</v>
      </c>
      <c r="F824" s="58" t="s">
        <v>63</v>
      </c>
    </row>
    <row r="825" spans="1:6" ht="38.25" x14ac:dyDescent="0.25">
      <c r="A825" s="75" t="s">
        <v>213</v>
      </c>
      <c r="B825" s="76" t="s">
        <v>2584</v>
      </c>
      <c r="C825" s="36">
        <v>0.41666666666666669</v>
      </c>
      <c r="D825" s="36">
        <v>0</v>
      </c>
      <c r="E825" s="58" t="s">
        <v>2585</v>
      </c>
      <c r="F825" s="58" t="s">
        <v>110</v>
      </c>
    </row>
    <row r="826" spans="1:6" ht="25.5" x14ac:dyDescent="0.25">
      <c r="A826" s="75" t="s">
        <v>213</v>
      </c>
      <c r="B826" s="76" t="s">
        <v>2575</v>
      </c>
      <c r="C826" s="36">
        <v>0.41666666666666669</v>
      </c>
      <c r="D826" s="36">
        <v>0</v>
      </c>
      <c r="E826" s="58" t="s">
        <v>2576</v>
      </c>
      <c r="F826" s="58" t="s">
        <v>110</v>
      </c>
    </row>
    <row r="827" spans="1:6" x14ac:dyDescent="0.25">
      <c r="A827" s="75" t="s">
        <v>213</v>
      </c>
      <c r="B827" s="76" t="s">
        <v>2577</v>
      </c>
      <c r="C827" s="36">
        <v>0.33333333333333337</v>
      </c>
      <c r="D827" s="36">
        <v>0</v>
      </c>
      <c r="E827" s="58" t="s">
        <v>2578</v>
      </c>
      <c r="F827" s="58" t="s">
        <v>63</v>
      </c>
    </row>
    <row r="828" spans="1:6" x14ac:dyDescent="0.25">
      <c r="A828" s="75" t="s">
        <v>213</v>
      </c>
      <c r="B828" s="76" t="s">
        <v>2589</v>
      </c>
      <c r="C828" s="36">
        <v>0.33333333333333337</v>
      </c>
      <c r="D828" s="36">
        <v>0</v>
      </c>
      <c r="E828" s="58" t="s">
        <v>2590</v>
      </c>
      <c r="F828" s="58" t="s">
        <v>63</v>
      </c>
    </row>
    <row r="829" spans="1:6" x14ac:dyDescent="0.25">
      <c r="A829" s="75" t="s">
        <v>213</v>
      </c>
      <c r="B829" s="76" t="s">
        <v>2579</v>
      </c>
      <c r="C829" s="36">
        <v>0.33333333333333337</v>
      </c>
      <c r="D829" s="36">
        <v>0</v>
      </c>
      <c r="E829" s="58" t="s">
        <v>2580</v>
      </c>
      <c r="F829" s="58" t="s">
        <v>63</v>
      </c>
    </row>
    <row r="830" spans="1:6" x14ac:dyDescent="0.25">
      <c r="A830" s="75" t="s">
        <v>213</v>
      </c>
      <c r="B830" s="76" t="s">
        <v>2581</v>
      </c>
      <c r="C830" s="36">
        <v>0.33333333333333337</v>
      </c>
      <c r="D830" s="36">
        <v>0</v>
      </c>
      <c r="E830" s="58" t="s">
        <v>2580</v>
      </c>
      <c r="F830" s="58" t="s">
        <v>63</v>
      </c>
    </row>
    <row r="831" spans="1:6" x14ac:dyDescent="0.25">
      <c r="A831" s="75" t="s">
        <v>213</v>
      </c>
      <c r="B831" s="76" t="s">
        <v>2604</v>
      </c>
      <c r="C831" s="36">
        <v>0.25</v>
      </c>
      <c r="D831" s="36">
        <v>0</v>
      </c>
      <c r="E831" s="58" t="s">
        <v>2564</v>
      </c>
      <c r="F831" s="58" t="s">
        <v>63</v>
      </c>
    </row>
    <row r="832" spans="1:6" x14ac:dyDescent="0.25">
      <c r="A832" s="75" t="s">
        <v>213</v>
      </c>
      <c r="B832" s="76" t="s">
        <v>2586</v>
      </c>
      <c r="C832" s="36">
        <v>0.25</v>
      </c>
      <c r="D832" s="36">
        <v>0</v>
      </c>
      <c r="E832" s="58" t="s">
        <v>2564</v>
      </c>
      <c r="F832" s="58" t="s">
        <v>63</v>
      </c>
    </row>
    <row r="833" spans="1:6" x14ac:dyDescent="0.25">
      <c r="A833" s="75" t="s">
        <v>213</v>
      </c>
      <c r="B833" s="76" t="s">
        <v>2587</v>
      </c>
      <c r="C833" s="36">
        <v>0.25</v>
      </c>
      <c r="D833" s="36">
        <v>0</v>
      </c>
      <c r="E833" s="58" t="s">
        <v>2588</v>
      </c>
      <c r="F833" s="58" t="s">
        <v>63</v>
      </c>
    </row>
    <row r="834" spans="1:6" x14ac:dyDescent="0.25">
      <c r="A834" s="75" t="s">
        <v>213</v>
      </c>
      <c r="B834" s="76" t="s">
        <v>2591</v>
      </c>
      <c r="C834" s="36">
        <v>0.25</v>
      </c>
      <c r="D834" s="36">
        <v>0</v>
      </c>
      <c r="E834" s="58" t="s">
        <v>2592</v>
      </c>
      <c r="F834" s="58" t="s">
        <v>63</v>
      </c>
    </row>
    <row r="835" spans="1:6" x14ac:dyDescent="0.25">
      <c r="A835" s="75" t="s">
        <v>213</v>
      </c>
      <c r="B835" s="76" t="s">
        <v>2593</v>
      </c>
      <c r="C835" s="36">
        <v>0.25</v>
      </c>
      <c r="D835" s="36">
        <v>0</v>
      </c>
      <c r="E835" s="58" t="s">
        <v>2594</v>
      </c>
      <c r="F835" s="58" t="s">
        <v>63</v>
      </c>
    </row>
    <row r="836" spans="1:6" x14ac:dyDescent="0.25">
      <c r="A836" s="75" t="s">
        <v>213</v>
      </c>
      <c r="B836" s="76" t="s">
        <v>2595</v>
      </c>
      <c r="C836" s="36">
        <v>0.25</v>
      </c>
      <c r="D836" s="36">
        <v>0</v>
      </c>
      <c r="E836" s="58" t="s">
        <v>2596</v>
      </c>
      <c r="F836" s="58" t="s">
        <v>63</v>
      </c>
    </row>
    <row r="837" spans="1:6" x14ac:dyDescent="0.25">
      <c r="A837" s="75" t="s">
        <v>213</v>
      </c>
      <c r="B837" s="76" t="s">
        <v>2599</v>
      </c>
      <c r="C837" s="36">
        <v>0.25</v>
      </c>
      <c r="D837" s="36">
        <v>0</v>
      </c>
      <c r="E837" s="58" t="s">
        <v>2600</v>
      </c>
      <c r="F837" s="58" t="s">
        <v>63</v>
      </c>
    </row>
    <row r="838" spans="1:6" ht="25.5" x14ac:dyDescent="0.25">
      <c r="A838" s="75" t="s">
        <v>213</v>
      </c>
      <c r="B838" s="76" t="s">
        <v>1974</v>
      </c>
      <c r="C838" s="36">
        <v>0.25</v>
      </c>
      <c r="D838" s="36">
        <v>0</v>
      </c>
      <c r="E838" s="58" t="s">
        <v>1975</v>
      </c>
      <c r="F838" s="58" t="s">
        <v>111</v>
      </c>
    </row>
    <row r="839" spans="1:6" ht="25.5" x14ac:dyDescent="0.25">
      <c r="A839" s="75" t="s">
        <v>213</v>
      </c>
      <c r="B839" s="76" t="s">
        <v>2618</v>
      </c>
      <c r="C839" s="36">
        <v>0.25</v>
      </c>
      <c r="D839" s="36">
        <v>0</v>
      </c>
      <c r="E839" s="58" t="s">
        <v>2619</v>
      </c>
      <c r="F839" s="58" t="s">
        <v>110</v>
      </c>
    </row>
    <row r="840" spans="1:6" ht="25.5" x14ac:dyDescent="0.25">
      <c r="A840" s="75" t="s">
        <v>213</v>
      </c>
      <c r="B840" s="76" t="s">
        <v>2006</v>
      </c>
      <c r="C840" s="36">
        <v>0.25</v>
      </c>
      <c r="D840" s="36">
        <v>0</v>
      </c>
      <c r="E840" s="58" t="s">
        <v>2007</v>
      </c>
      <c r="F840" s="58" t="s">
        <v>110</v>
      </c>
    </row>
    <row r="841" spans="1:6" x14ac:dyDescent="0.25">
      <c r="A841" s="75" t="s">
        <v>213</v>
      </c>
      <c r="B841" s="76" t="s">
        <v>2601</v>
      </c>
      <c r="C841" s="36">
        <v>0.16666666666666669</v>
      </c>
      <c r="D841" s="36">
        <v>0</v>
      </c>
      <c r="E841" s="58" t="s">
        <v>2602</v>
      </c>
      <c r="F841" s="58" t="s">
        <v>63</v>
      </c>
    </row>
    <row r="842" spans="1:6" x14ac:dyDescent="0.25">
      <c r="A842" s="75" t="s">
        <v>213</v>
      </c>
      <c r="B842" s="76" t="s">
        <v>2607</v>
      </c>
      <c r="C842" s="36">
        <v>0.16666666666666669</v>
      </c>
      <c r="D842" s="36">
        <v>0</v>
      </c>
      <c r="E842" s="58" t="s">
        <v>2608</v>
      </c>
      <c r="F842" s="58" t="s">
        <v>63</v>
      </c>
    </row>
    <row r="843" spans="1:6" x14ac:dyDescent="0.25">
      <c r="A843" s="75" t="s">
        <v>213</v>
      </c>
      <c r="B843" s="76" t="s">
        <v>2609</v>
      </c>
      <c r="C843" s="36">
        <v>0.16666666666666669</v>
      </c>
      <c r="D843" s="36">
        <v>0</v>
      </c>
      <c r="E843" s="58" t="s">
        <v>2594</v>
      </c>
      <c r="F843" s="58" t="s">
        <v>63</v>
      </c>
    </row>
    <row r="844" spans="1:6" x14ac:dyDescent="0.25">
      <c r="A844" s="75" t="s">
        <v>213</v>
      </c>
      <c r="B844" s="76" t="s">
        <v>2610</v>
      </c>
      <c r="C844" s="36">
        <v>0.16666666666666669</v>
      </c>
      <c r="D844" s="36">
        <v>0</v>
      </c>
      <c r="E844" s="58" t="s">
        <v>2611</v>
      </c>
      <c r="F844" s="58" t="s">
        <v>63</v>
      </c>
    </row>
    <row r="845" spans="1:6" x14ac:dyDescent="0.25">
      <c r="A845" s="75" t="s">
        <v>213</v>
      </c>
      <c r="B845" s="76" t="s">
        <v>2612</v>
      </c>
      <c r="C845" s="36">
        <v>0.16666666666666669</v>
      </c>
      <c r="D845" s="36">
        <v>0</v>
      </c>
      <c r="E845" s="58" t="s">
        <v>2613</v>
      </c>
      <c r="F845" s="58" t="s">
        <v>63</v>
      </c>
    </row>
    <row r="846" spans="1:6" x14ac:dyDescent="0.25">
      <c r="A846" s="75" t="s">
        <v>213</v>
      </c>
      <c r="B846" s="76" t="s">
        <v>2614</v>
      </c>
      <c r="C846" s="36">
        <v>0.16666666666666669</v>
      </c>
      <c r="D846" s="36">
        <v>0</v>
      </c>
      <c r="E846" s="58" t="s">
        <v>2615</v>
      </c>
      <c r="F846" s="58" t="s">
        <v>63</v>
      </c>
    </row>
    <row r="847" spans="1:6" x14ac:dyDescent="0.25">
      <c r="A847" s="75" t="s">
        <v>213</v>
      </c>
      <c r="B847" s="76" t="s">
        <v>2639</v>
      </c>
      <c r="C847" s="36">
        <v>0.16666666666666669</v>
      </c>
      <c r="D847" s="36">
        <v>0</v>
      </c>
      <c r="E847" s="58" t="s">
        <v>2637</v>
      </c>
      <c r="F847" s="58" t="s">
        <v>63</v>
      </c>
    </row>
    <row r="848" spans="1:6" x14ac:dyDescent="0.25">
      <c r="A848" s="75" t="s">
        <v>213</v>
      </c>
      <c r="B848" s="76" t="s">
        <v>2597</v>
      </c>
      <c r="C848" s="36">
        <v>0.16666666666666669</v>
      </c>
      <c r="D848" s="36">
        <v>0</v>
      </c>
      <c r="E848" s="58" t="s">
        <v>2598</v>
      </c>
      <c r="F848" s="58" t="s">
        <v>63</v>
      </c>
    </row>
    <row r="849" spans="1:6" x14ac:dyDescent="0.25">
      <c r="A849" s="75" t="s">
        <v>213</v>
      </c>
      <c r="B849" s="76" t="s">
        <v>2643</v>
      </c>
      <c r="C849" s="36">
        <v>0.16666666666666669</v>
      </c>
      <c r="D849" s="36">
        <v>0</v>
      </c>
      <c r="E849" s="58" t="s">
        <v>2644</v>
      </c>
      <c r="F849" s="58" t="s">
        <v>63</v>
      </c>
    </row>
    <row r="850" spans="1:6" x14ac:dyDescent="0.25">
      <c r="A850" s="75" t="s">
        <v>213</v>
      </c>
      <c r="B850" s="76" t="s">
        <v>2616</v>
      </c>
      <c r="C850" s="36">
        <v>0.16666666666666669</v>
      </c>
      <c r="D850" s="36">
        <v>0</v>
      </c>
      <c r="E850" s="58" t="s">
        <v>2617</v>
      </c>
      <c r="F850" s="58" t="s">
        <v>63</v>
      </c>
    </row>
    <row r="851" spans="1:6" x14ac:dyDescent="0.25">
      <c r="A851" s="75" t="s">
        <v>213</v>
      </c>
      <c r="B851" s="76" t="s">
        <v>2019</v>
      </c>
      <c r="C851" s="36">
        <v>0.16666666666666669</v>
      </c>
      <c r="D851" s="36">
        <v>0</v>
      </c>
      <c r="E851" s="58" t="s">
        <v>2020</v>
      </c>
      <c r="F851" s="58" t="s">
        <v>111</v>
      </c>
    </row>
    <row r="852" spans="1:6" x14ac:dyDescent="0.25">
      <c r="A852" s="75" t="s">
        <v>213</v>
      </c>
      <c r="B852" s="76" t="s">
        <v>361</v>
      </c>
      <c r="C852" s="36">
        <v>0.16666666666666669</v>
      </c>
      <c r="D852" s="36">
        <v>1.5</v>
      </c>
      <c r="E852" s="58" t="s">
        <v>362</v>
      </c>
      <c r="F852" s="58" t="s">
        <v>111</v>
      </c>
    </row>
    <row r="853" spans="1:6" ht="38.25" x14ac:dyDescent="0.25">
      <c r="A853" s="75" t="s">
        <v>213</v>
      </c>
      <c r="B853" s="76" t="s">
        <v>2651</v>
      </c>
      <c r="C853" s="36">
        <v>0.16666666666666669</v>
      </c>
      <c r="D853" s="36">
        <v>0</v>
      </c>
      <c r="E853" s="58" t="s">
        <v>2652</v>
      </c>
      <c r="F853" s="58" t="s">
        <v>110</v>
      </c>
    </row>
    <row r="854" spans="1:6" x14ac:dyDescent="0.25">
      <c r="A854" s="75" t="s">
        <v>213</v>
      </c>
      <c r="B854" s="76" t="s">
        <v>2622</v>
      </c>
      <c r="C854" s="36">
        <v>8.3333333333333343E-2</v>
      </c>
      <c r="D854" s="36">
        <v>0</v>
      </c>
      <c r="E854" s="58" t="s">
        <v>2623</v>
      </c>
      <c r="F854" s="58" t="s">
        <v>63</v>
      </c>
    </row>
    <row r="855" spans="1:6" x14ac:dyDescent="0.25">
      <c r="A855" s="75" t="s">
        <v>213</v>
      </c>
      <c r="B855" s="76" t="s">
        <v>2624</v>
      </c>
      <c r="C855" s="36">
        <v>8.3333333333333343E-2</v>
      </c>
      <c r="D855" s="36">
        <v>0</v>
      </c>
      <c r="E855" s="58" t="s">
        <v>2578</v>
      </c>
      <c r="F855" s="58" t="s">
        <v>63</v>
      </c>
    </row>
    <row r="856" spans="1:6" x14ac:dyDescent="0.25">
      <c r="A856" s="75" t="s">
        <v>213</v>
      </c>
      <c r="B856" s="76" t="s">
        <v>2625</v>
      </c>
      <c r="C856" s="36">
        <v>8.3333333333333343E-2</v>
      </c>
      <c r="D856" s="36">
        <v>0</v>
      </c>
      <c r="E856" s="58" t="s">
        <v>2626</v>
      </c>
      <c r="F856" s="58" t="s">
        <v>63</v>
      </c>
    </row>
    <row r="857" spans="1:6" x14ac:dyDescent="0.25">
      <c r="A857" s="75" t="s">
        <v>213</v>
      </c>
      <c r="B857" s="76" t="s">
        <v>2627</v>
      </c>
      <c r="C857" s="36">
        <v>8.3333333333333343E-2</v>
      </c>
      <c r="D857" s="36">
        <v>0</v>
      </c>
      <c r="E857" s="58" t="s">
        <v>2628</v>
      </c>
      <c r="F857" s="58" t="s">
        <v>63</v>
      </c>
    </row>
    <row r="858" spans="1:6" x14ac:dyDescent="0.25">
      <c r="A858" s="75" t="s">
        <v>213</v>
      </c>
      <c r="B858" s="76" t="s">
        <v>2629</v>
      </c>
      <c r="C858" s="36">
        <v>8.3333333333333343E-2</v>
      </c>
      <c r="D858" s="36">
        <v>0</v>
      </c>
      <c r="E858" s="58" t="s">
        <v>2630</v>
      </c>
      <c r="F858" s="58" t="s">
        <v>63</v>
      </c>
    </row>
    <row r="859" spans="1:6" x14ac:dyDescent="0.25">
      <c r="A859" s="75" t="s">
        <v>213</v>
      </c>
      <c r="B859" s="76" t="s">
        <v>2631</v>
      </c>
      <c r="C859" s="36">
        <v>8.3333333333333343E-2</v>
      </c>
      <c r="D859" s="36">
        <v>0</v>
      </c>
      <c r="E859" s="58" t="s">
        <v>2632</v>
      </c>
      <c r="F859" s="58" t="s">
        <v>63</v>
      </c>
    </row>
    <row r="860" spans="1:6" x14ac:dyDescent="0.25">
      <c r="A860" s="75" t="s">
        <v>213</v>
      </c>
      <c r="B860" s="76" t="s">
        <v>2633</v>
      </c>
      <c r="C860" s="36">
        <v>8.3333333333333343E-2</v>
      </c>
      <c r="D860" s="36">
        <v>0</v>
      </c>
      <c r="E860" s="58" t="s">
        <v>2634</v>
      </c>
      <c r="F860" s="58" t="s">
        <v>63</v>
      </c>
    </row>
    <row r="861" spans="1:6" x14ac:dyDescent="0.25">
      <c r="A861" s="75" t="s">
        <v>213</v>
      </c>
      <c r="B861" s="76" t="s">
        <v>2635</v>
      </c>
      <c r="C861" s="36">
        <v>8.3333333333333343E-2</v>
      </c>
      <c r="D861" s="36">
        <v>0</v>
      </c>
      <c r="E861" s="58" t="s">
        <v>2596</v>
      </c>
      <c r="F861" s="58" t="s">
        <v>63</v>
      </c>
    </row>
    <row r="862" spans="1:6" x14ac:dyDescent="0.25">
      <c r="A862" s="75" t="s">
        <v>213</v>
      </c>
      <c r="B862" s="76" t="s">
        <v>2636</v>
      </c>
      <c r="C862" s="36">
        <v>8.3333333333333343E-2</v>
      </c>
      <c r="D862" s="36">
        <v>0</v>
      </c>
      <c r="E862" s="58" t="s">
        <v>2637</v>
      </c>
      <c r="F862" s="58" t="s">
        <v>63</v>
      </c>
    </row>
    <row r="863" spans="1:6" x14ac:dyDescent="0.25">
      <c r="A863" s="75" t="s">
        <v>213</v>
      </c>
      <c r="B863" s="76" t="s">
        <v>2638</v>
      </c>
      <c r="C863" s="36">
        <v>8.3333333333333343E-2</v>
      </c>
      <c r="D863" s="36">
        <v>0</v>
      </c>
      <c r="E863" s="58" t="s">
        <v>2598</v>
      </c>
      <c r="F863" s="58" t="s">
        <v>63</v>
      </c>
    </row>
    <row r="864" spans="1:6" x14ac:dyDescent="0.25">
      <c r="A864" s="75" t="s">
        <v>213</v>
      </c>
      <c r="B864" s="76" t="s">
        <v>2640</v>
      </c>
      <c r="C864" s="36">
        <v>8.3333333333333343E-2</v>
      </c>
      <c r="D864" s="36">
        <v>0</v>
      </c>
      <c r="E864" s="58" t="s">
        <v>2641</v>
      </c>
      <c r="F864" s="58" t="s">
        <v>63</v>
      </c>
    </row>
    <row r="865" spans="1:6" x14ac:dyDescent="0.25">
      <c r="A865" s="75" t="s">
        <v>213</v>
      </c>
      <c r="B865" s="76" t="s">
        <v>2642</v>
      </c>
      <c r="C865" s="36">
        <v>8.3333333333333343E-2</v>
      </c>
      <c r="D865" s="36">
        <v>0</v>
      </c>
      <c r="E865" s="58" t="s">
        <v>2574</v>
      </c>
      <c r="F865" s="58" t="s">
        <v>63</v>
      </c>
    </row>
    <row r="866" spans="1:6" x14ac:dyDescent="0.25">
      <c r="A866" s="75" t="s">
        <v>213</v>
      </c>
      <c r="B866" s="76" t="s">
        <v>2785</v>
      </c>
      <c r="C866" s="36">
        <v>8.3333333333333343E-2</v>
      </c>
      <c r="D866" s="36">
        <v>0</v>
      </c>
      <c r="E866" s="58" t="s">
        <v>2786</v>
      </c>
      <c r="F866" s="58" t="s">
        <v>63</v>
      </c>
    </row>
    <row r="867" spans="1:6" x14ac:dyDescent="0.25">
      <c r="A867" s="75" t="s">
        <v>213</v>
      </c>
      <c r="B867" s="76" t="s">
        <v>2647</v>
      </c>
      <c r="C867" s="36">
        <v>8.3333333333333343E-2</v>
      </c>
      <c r="D867" s="36">
        <v>0</v>
      </c>
      <c r="E867" s="58" t="s">
        <v>2648</v>
      </c>
      <c r="F867" s="58" t="s">
        <v>63</v>
      </c>
    </row>
    <row r="868" spans="1:6" ht="38.25" x14ac:dyDescent="0.25">
      <c r="A868" s="75" t="s">
        <v>213</v>
      </c>
      <c r="B868" s="76" t="s">
        <v>2649</v>
      </c>
      <c r="C868" s="36">
        <v>8.3333333333333343E-2</v>
      </c>
      <c r="D868" s="36">
        <v>0</v>
      </c>
      <c r="E868" s="58" t="s">
        <v>2650</v>
      </c>
      <c r="F868" s="58" t="s">
        <v>110</v>
      </c>
    </row>
    <row r="869" spans="1:6" ht="25.5" x14ac:dyDescent="0.25">
      <c r="A869" s="75" t="s">
        <v>213</v>
      </c>
      <c r="B869" s="76" t="s">
        <v>1133</v>
      </c>
      <c r="C869" s="36">
        <v>8.3333333333333343E-2</v>
      </c>
      <c r="D869" s="36">
        <v>10.25</v>
      </c>
      <c r="E869" s="58" t="s">
        <v>1134</v>
      </c>
      <c r="F869" s="58" t="s">
        <v>110</v>
      </c>
    </row>
    <row r="870" spans="1:6" ht="25.5" x14ac:dyDescent="0.25">
      <c r="A870" s="75" t="s">
        <v>213</v>
      </c>
      <c r="B870" s="76" t="s">
        <v>2653</v>
      </c>
      <c r="C870" s="36">
        <v>8.3333333333333343E-2</v>
      </c>
      <c r="D870" s="36">
        <v>0</v>
      </c>
      <c r="E870" s="58" t="s">
        <v>2056</v>
      </c>
      <c r="F870" s="58" t="s">
        <v>110</v>
      </c>
    </row>
    <row r="871" spans="1:6" ht="25.5" x14ac:dyDescent="0.25">
      <c r="A871" s="75" t="s">
        <v>213</v>
      </c>
      <c r="B871" s="76" t="s">
        <v>2654</v>
      </c>
      <c r="C871" s="36">
        <v>8.3333333333333343E-2</v>
      </c>
      <c r="D871" s="36">
        <v>0</v>
      </c>
      <c r="E871" s="58" t="s">
        <v>2129</v>
      </c>
      <c r="F871" s="58" t="s">
        <v>110</v>
      </c>
    </row>
    <row r="872" spans="1:6" ht="25.5" x14ac:dyDescent="0.25">
      <c r="A872" s="75" t="s">
        <v>213</v>
      </c>
      <c r="B872" s="76" t="s">
        <v>2134</v>
      </c>
      <c r="C872" s="36">
        <v>8.3333333333333343E-2</v>
      </c>
      <c r="D872" s="36">
        <v>0</v>
      </c>
      <c r="E872" s="58" t="s">
        <v>2135</v>
      </c>
      <c r="F872" s="58" t="s">
        <v>110</v>
      </c>
    </row>
    <row r="873" spans="1:6" x14ac:dyDescent="0.25">
      <c r="A873" s="75" t="s">
        <v>214</v>
      </c>
      <c r="B873" s="76" t="s">
        <v>14</v>
      </c>
      <c r="C873" s="36">
        <v>2056.9166666666665</v>
      </c>
      <c r="D873" s="36">
        <v>1114.4166666666665</v>
      </c>
      <c r="E873" s="58" t="s">
        <v>1147</v>
      </c>
      <c r="F873" s="58" t="s">
        <v>111</v>
      </c>
    </row>
    <row r="874" spans="1:6" ht="25.5" x14ac:dyDescent="0.25">
      <c r="A874" s="75" t="s">
        <v>214</v>
      </c>
      <c r="B874" s="76" t="s">
        <v>800</v>
      </c>
      <c r="C874" s="36">
        <v>35.166666666666664</v>
      </c>
      <c r="D874" s="36">
        <v>1.5833333333333335</v>
      </c>
      <c r="E874" s="58" t="s">
        <v>1290</v>
      </c>
      <c r="F874" s="58" t="s">
        <v>110</v>
      </c>
    </row>
    <row r="875" spans="1:6" ht="25.5" x14ac:dyDescent="0.25">
      <c r="A875" s="75" t="s">
        <v>214</v>
      </c>
      <c r="B875" s="76" t="s">
        <v>344</v>
      </c>
      <c r="C875" s="36">
        <v>32.833333333333336</v>
      </c>
      <c r="D875" s="36">
        <v>6.25</v>
      </c>
      <c r="E875" s="58" t="s">
        <v>764</v>
      </c>
      <c r="F875" s="58" t="s">
        <v>110</v>
      </c>
    </row>
    <row r="876" spans="1:6" ht="25.5" x14ac:dyDescent="0.25">
      <c r="A876" s="75" t="s">
        <v>214</v>
      </c>
      <c r="B876" s="76" t="s">
        <v>474</v>
      </c>
      <c r="C876" s="36">
        <v>20.333333333333332</v>
      </c>
      <c r="D876" s="36">
        <v>2.1666666666666665</v>
      </c>
      <c r="E876" s="58" t="s">
        <v>791</v>
      </c>
      <c r="F876" s="58" t="s">
        <v>110</v>
      </c>
    </row>
    <row r="877" spans="1:6" ht="25.5" x14ac:dyDescent="0.25">
      <c r="A877" s="75" t="s">
        <v>214</v>
      </c>
      <c r="B877" s="76" t="s">
        <v>746</v>
      </c>
      <c r="C877" s="36">
        <v>16.333333333333332</v>
      </c>
      <c r="D877" s="36">
        <v>11.583333333333332</v>
      </c>
      <c r="E877" s="58" t="s">
        <v>747</v>
      </c>
      <c r="F877" s="58" t="s">
        <v>110</v>
      </c>
    </row>
    <row r="878" spans="1:6" ht="25.5" x14ac:dyDescent="0.25">
      <c r="A878" s="75" t="s">
        <v>214</v>
      </c>
      <c r="B878" s="76" t="s">
        <v>810</v>
      </c>
      <c r="C878" s="36">
        <v>11.166666666666666</v>
      </c>
      <c r="D878" s="36">
        <v>1.3333333333333335</v>
      </c>
      <c r="E878" s="58" t="s">
        <v>811</v>
      </c>
      <c r="F878" s="58" t="s">
        <v>110</v>
      </c>
    </row>
    <row r="879" spans="1:6" ht="25.5" x14ac:dyDescent="0.25">
      <c r="A879" s="75" t="s">
        <v>214</v>
      </c>
      <c r="B879" s="76" t="s">
        <v>832</v>
      </c>
      <c r="C879" s="36">
        <v>6.666666666666667</v>
      </c>
      <c r="D879" s="36">
        <v>0.33333333333333337</v>
      </c>
      <c r="E879" s="58" t="s">
        <v>833</v>
      </c>
      <c r="F879" s="58" t="s">
        <v>111</v>
      </c>
    </row>
    <row r="880" spans="1:6" ht="25.5" x14ac:dyDescent="0.25">
      <c r="A880" s="75" t="s">
        <v>214</v>
      </c>
      <c r="B880" s="76" t="s">
        <v>1527</v>
      </c>
      <c r="C880" s="36">
        <v>5.5</v>
      </c>
      <c r="D880" s="36">
        <v>0</v>
      </c>
      <c r="E880" s="58" t="s">
        <v>1528</v>
      </c>
      <c r="F880" s="58" t="s">
        <v>110</v>
      </c>
    </row>
    <row r="881" spans="1:6" ht="25.5" x14ac:dyDescent="0.25">
      <c r="A881" s="75" t="s">
        <v>214</v>
      </c>
      <c r="B881" s="76" t="s">
        <v>1531</v>
      </c>
      <c r="C881" s="36">
        <v>5.166666666666667</v>
      </c>
      <c r="D881" s="36">
        <v>0</v>
      </c>
      <c r="E881" s="58" t="s">
        <v>1532</v>
      </c>
      <c r="F881" s="58" t="s">
        <v>110</v>
      </c>
    </row>
    <row r="882" spans="1:6" ht="25.5" x14ac:dyDescent="0.25">
      <c r="A882" s="75" t="s">
        <v>214</v>
      </c>
      <c r="B882" s="76" t="s">
        <v>1616</v>
      </c>
      <c r="C882" s="36">
        <v>3.0833333333333335</v>
      </c>
      <c r="D882" s="36">
        <v>0</v>
      </c>
      <c r="E882" s="58" t="s">
        <v>1617</v>
      </c>
      <c r="F882" s="58" t="s">
        <v>110</v>
      </c>
    </row>
    <row r="883" spans="1:6" x14ac:dyDescent="0.25">
      <c r="A883" s="75" t="s">
        <v>214</v>
      </c>
      <c r="B883" s="76" t="s">
        <v>1602</v>
      </c>
      <c r="C883" s="36">
        <v>3</v>
      </c>
      <c r="D883" s="36">
        <v>0</v>
      </c>
      <c r="E883" s="58" t="s">
        <v>1603</v>
      </c>
      <c r="F883" s="58" t="s">
        <v>111</v>
      </c>
    </row>
    <row r="884" spans="1:6" x14ac:dyDescent="0.25">
      <c r="A884" s="75" t="s">
        <v>214</v>
      </c>
      <c r="B884" s="76" t="s">
        <v>786</v>
      </c>
      <c r="C884" s="36">
        <v>2.75</v>
      </c>
      <c r="D884" s="36">
        <v>2.5</v>
      </c>
      <c r="E884" s="58" t="s">
        <v>787</v>
      </c>
      <c r="F884" s="58" t="s">
        <v>111</v>
      </c>
    </row>
    <row r="885" spans="1:6" ht="25.5" x14ac:dyDescent="0.25">
      <c r="A885" s="75" t="s">
        <v>214</v>
      </c>
      <c r="B885" s="76" t="s">
        <v>2196</v>
      </c>
      <c r="C885" s="36">
        <v>2.4166666666666665</v>
      </c>
      <c r="D885" s="36">
        <v>0</v>
      </c>
      <c r="E885" s="58" t="s">
        <v>2197</v>
      </c>
      <c r="F885" s="58" t="s">
        <v>110</v>
      </c>
    </row>
    <row r="886" spans="1:6" ht="25.5" x14ac:dyDescent="0.25">
      <c r="A886" s="75" t="s">
        <v>214</v>
      </c>
      <c r="B886" s="76" t="s">
        <v>2204</v>
      </c>
      <c r="C886" s="36">
        <v>2</v>
      </c>
      <c r="D886" s="36">
        <v>0</v>
      </c>
      <c r="E886" s="58" t="s">
        <v>2205</v>
      </c>
      <c r="F886" s="58" t="s">
        <v>110</v>
      </c>
    </row>
    <row r="887" spans="1:6" ht="25.5" x14ac:dyDescent="0.25">
      <c r="A887" s="75" t="s">
        <v>214</v>
      </c>
      <c r="B887" s="76" t="s">
        <v>2200</v>
      </c>
      <c r="C887" s="36">
        <v>1.6666666666666667</v>
      </c>
      <c r="D887" s="36">
        <v>0</v>
      </c>
      <c r="E887" s="58" t="s">
        <v>2201</v>
      </c>
      <c r="F887" s="58" t="s">
        <v>110</v>
      </c>
    </row>
    <row r="888" spans="1:6" ht="25.5" x14ac:dyDescent="0.25">
      <c r="A888" s="75" t="s">
        <v>214</v>
      </c>
      <c r="B888" s="76" t="s">
        <v>822</v>
      </c>
      <c r="C888" s="36">
        <v>1.3333333333333335</v>
      </c>
      <c r="D888" s="36">
        <v>0.91666666666666663</v>
      </c>
      <c r="E888" s="58" t="s">
        <v>823</v>
      </c>
      <c r="F888" s="58" t="s">
        <v>110</v>
      </c>
    </row>
    <row r="889" spans="1:6" ht="25.5" x14ac:dyDescent="0.25">
      <c r="A889" s="75" t="s">
        <v>214</v>
      </c>
      <c r="B889" s="76" t="s">
        <v>1774</v>
      </c>
      <c r="C889" s="36">
        <v>1.25</v>
      </c>
      <c r="D889" s="36">
        <v>0</v>
      </c>
      <c r="E889" s="58" t="s">
        <v>1775</v>
      </c>
      <c r="F889" s="58" t="s">
        <v>110</v>
      </c>
    </row>
    <row r="890" spans="1:6" ht="25.5" x14ac:dyDescent="0.25">
      <c r="A890" s="75" t="s">
        <v>214</v>
      </c>
      <c r="B890" s="76" t="s">
        <v>370</v>
      </c>
      <c r="C890" s="36">
        <v>1.1666666666666667</v>
      </c>
      <c r="D890" s="36">
        <v>1.0833333333333333</v>
      </c>
      <c r="E890" s="58" t="s">
        <v>371</v>
      </c>
      <c r="F890" s="58" t="s">
        <v>110</v>
      </c>
    </row>
    <row r="891" spans="1:6" x14ac:dyDescent="0.25">
      <c r="A891" s="75" t="s">
        <v>214</v>
      </c>
      <c r="B891" s="76" t="s">
        <v>2838</v>
      </c>
      <c r="C891" s="36">
        <v>1.0833333333333333</v>
      </c>
      <c r="D891" s="36">
        <v>0</v>
      </c>
      <c r="E891" s="58" t="s">
        <v>1144</v>
      </c>
      <c r="F891" s="58" t="s">
        <v>63</v>
      </c>
    </row>
    <row r="892" spans="1:6" ht="25.5" x14ac:dyDescent="0.25">
      <c r="A892" s="75" t="s">
        <v>214</v>
      </c>
      <c r="B892" s="76" t="s">
        <v>2210</v>
      </c>
      <c r="C892" s="36">
        <v>1.0833333333333333</v>
      </c>
      <c r="D892" s="36">
        <v>0</v>
      </c>
      <c r="E892" s="58" t="s">
        <v>2211</v>
      </c>
      <c r="F892" s="58" t="s">
        <v>110</v>
      </c>
    </row>
    <row r="893" spans="1:6" ht="25.5" x14ac:dyDescent="0.25">
      <c r="A893" s="75" t="s">
        <v>214</v>
      </c>
      <c r="B893" s="76" t="s">
        <v>2208</v>
      </c>
      <c r="C893" s="36">
        <v>0.91666666666666663</v>
      </c>
      <c r="D893" s="36">
        <v>0</v>
      </c>
      <c r="E893" s="58" t="s">
        <v>2209</v>
      </c>
      <c r="F893" s="58" t="s">
        <v>110</v>
      </c>
    </row>
    <row r="894" spans="1:6" x14ac:dyDescent="0.25">
      <c r="A894" s="75" t="s">
        <v>214</v>
      </c>
      <c r="B894" s="76" t="s">
        <v>1799</v>
      </c>
      <c r="C894" s="36">
        <v>0.83333333333333337</v>
      </c>
      <c r="D894" s="36">
        <v>0</v>
      </c>
      <c r="E894" s="58" t="s">
        <v>1800</v>
      </c>
      <c r="F894" s="58" t="s">
        <v>110</v>
      </c>
    </row>
    <row r="895" spans="1:6" x14ac:dyDescent="0.25">
      <c r="A895" s="75" t="s">
        <v>214</v>
      </c>
      <c r="B895" s="76" t="s">
        <v>2839</v>
      </c>
      <c r="C895" s="36">
        <v>0.66666666666666674</v>
      </c>
      <c r="D895" s="36">
        <v>0</v>
      </c>
      <c r="E895" s="58" t="s">
        <v>1143</v>
      </c>
      <c r="F895" s="58" t="s">
        <v>63</v>
      </c>
    </row>
    <row r="896" spans="1:6" x14ac:dyDescent="0.25">
      <c r="A896" s="75" t="s">
        <v>214</v>
      </c>
      <c r="B896" s="76" t="s">
        <v>2840</v>
      </c>
      <c r="C896" s="36">
        <v>0.66666666666666674</v>
      </c>
      <c r="D896" s="36">
        <v>0</v>
      </c>
      <c r="E896" s="58" t="s">
        <v>2841</v>
      </c>
      <c r="F896" s="58" t="s">
        <v>63</v>
      </c>
    </row>
    <row r="897" spans="1:6" x14ac:dyDescent="0.25">
      <c r="A897" s="75" t="s">
        <v>214</v>
      </c>
      <c r="B897" s="76" t="s">
        <v>2842</v>
      </c>
      <c r="C897" s="36">
        <v>0.66666666666666674</v>
      </c>
      <c r="D897" s="36">
        <v>0</v>
      </c>
      <c r="E897" s="58" t="s">
        <v>2841</v>
      </c>
      <c r="F897" s="58" t="s">
        <v>63</v>
      </c>
    </row>
    <row r="898" spans="1:6" ht="25.5" x14ac:dyDescent="0.25">
      <c r="A898" s="75" t="s">
        <v>214</v>
      </c>
      <c r="B898" s="76" t="s">
        <v>480</v>
      </c>
      <c r="C898" s="36">
        <v>0.66666666666666674</v>
      </c>
      <c r="D898" s="36">
        <v>3.6666666666666665</v>
      </c>
      <c r="E898" s="58" t="s">
        <v>481</v>
      </c>
      <c r="F898" s="58" t="s">
        <v>110</v>
      </c>
    </row>
    <row r="899" spans="1:6" ht="25.5" x14ac:dyDescent="0.25">
      <c r="A899" s="75" t="s">
        <v>214</v>
      </c>
      <c r="B899" s="76" t="s">
        <v>1870</v>
      </c>
      <c r="C899" s="36">
        <v>0.66666666666666674</v>
      </c>
      <c r="D899" s="36">
        <v>0</v>
      </c>
      <c r="E899" s="58" t="s">
        <v>1871</v>
      </c>
      <c r="F899" s="58" t="s">
        <v>110</v>
      </c>
    </row>
    <row r="900" spans="1:6" ht="25.5" x14ac:dyDescent="0.25">
      <c r="A900" s="75" t="s">
        <v>214</v>
      </c>
      <c r="B900" s="76" t="s">
        <v>1882</v>
      </c>
      <c r="C900" s="36">
        <v>0.58333333333333337</v>
      </c>
      <c r="D900" s="36">
        <v>0</v>
      </c>
      <c r="E900" s="58" t="s">
        <v>1883</v>
      </c>
      <c r="F900" s="58" t="s">
        <v>110</v>
      </c>
    </row>
    <row r="901" spans="1:6" ht="25.5" x14ac:dyDescent="0.25">
      <c r="A901" s="75" t="s">
        <v>214</v>
      </c>
      <c r="B901" s="76" t="s">
        <v>717</v>
      </c>
      <c r="C901" s="36">
        <v>0.58333333333333337</v>
      </c>
      <c r="D901" s="36">
        <v>20.25</v>
      </c>
      <c r="E901" s="58" t="s">
        <v>718</v>
      </c>
      <c r="F901" s="58" t="s">
        <v>111</v>
      </c>
    </row>
    <row r="902" spans="1:6" x14ac:dyDescent="0.25">
      <c r="A902" s="75" t="s">
        <v>214</v>
      </c>
      <c r="B902" s="76" t="s">
        <v>2843</v>
      </c>
      <c r="C902" s="36">
        <v>0.5</v>
      </c>
      <c r="D902" s="36">
        <v>0</v>
      </c>
      <c r="E902" s="58" t="s">
        <v>2841</v>
      </c>
      <c r="F902" s="58" t="s">
        <v>63</v>
      </c>
    </row>
    <row r="903" spans="1:6" ht="25.5" x14ac:dyDescent="0.25">
      <c r="A903" s="75" t="s">
        <v>214</v>
      </c>
      <c r="B903" s="76" t="s">
        <v>2212</v>
      </c>
      <c r="C903" s="36">
        <v>0.5</v>
      </c>
      <c r="D903" s="36">
        <v>0</v>
      </c>
      <c r="E903" s="58" t="s">
        <v>2213</v>
      </c>
      <c r="F903" s="58" t="s">
        <v>110</v>
      </c>
    </row>
    <row r="904" spans="1:6" x14ac:dyDescent="0.25">
      <c r="A904" s="75" t="s">
        <v>214</v>
      </c>
      <c r="B904" s="76" t="s">
        <v>2844</v>
      </c>
      <c r="C904" s="36">
        <v>0.41666666666666669</v>
      </c>
      <c r="D904" s="36">
        <v>0</v>
      </c>
      <c r="E904" s="58" t="s">
        <v>1143</v>
      </c>
      <c r="F904" s="58" t="s">
        <v>63</v>
      </c>
    </row>
    <row r="905" spans="1:6" x14ac:dyDescent="0.25">
      <c r="A905" s="75" t="s">
        <v>214</v>
      </c>
      <c r="B905" s="76" t="s">
        <v>2845</v>
      </c>
      <c r="C905" s="36">
        <v>0.41666666666666669</v>
      </c>
      <c r="D905" s="36">
        <v>0</v>
      </c>
      <c r="E905" s="58" t="s">
        <v>2846</v>
      </c>
      <c r="F905" s="58" t="s">
        <v>63</v>
      </c>
    </row>
    <row r="906" spans="1:6" x14ac:dyDescent="0.25">
      <c r="A906" s="75" t="s">
        <v>214</v>
      </c>
      <c r="B906" s="76" t="s">
        <v>2847</v>
      </c>
      <c r="C906" s="36">
        <v>0.41666666666666669</v>
      </c>
      <c r="D906" s="36">
        <v>0</v>
      </c>
      <c r="E906" s="58" t="s">
        <v>1141</v>
      </c>
      <c r="F906" s="58" t="s">
        <v>63</v>
      </c>
    </row>
    <row r="907" spans="1:6" x14ac:dyDescent="0.25">
      <c r="A907" s="75" t="s">
        <v>214</v>
      </c>
      <c r="B907" s="76" t="s">
        <v>2848</v>
      </c>
      <c r="C907" s="36">
        <v>0.41666666666666669</v>
      </c>
      <c r="D907" s="36">
        <v>0</v>
      </c>
      <c r="E907" s="58" t="s">
        <v>2841</v>
      </c>
      <c r="F907" s="58" t="s">
        <v>63</v>
      </c>
    </row>
    <row r="908" spans="1:6" x14ac:dyDescent="0.25">
      <c r="A908" s="75" t="s">
        <v>214</v>
      </c>
      <c r="B908" s="76" t="s">
        <v>2849</v>
      </c>
      <c r="C908" s="36">
        <v>0.41666666666666669</v>
      </c>
      <c r="D908" s="36">
        <v>0</v>
      </c>
      <c r="E908" s="58" t="s">
        <v>2850</v>
      </c>
      <c r="F908" s="58" t="s">
        <v>63</v>
      </c>
    </row>
    <row r="909" spans="1:6" x14ac:dyDescent="0.25">
      <c r="A909" s="75" t="s">
        <v>214</v>
      </c>
      <c r="B909" s="76" t="s">
        <v>2851</v>
      </c>
      <c r="C909" s="36">
        <v>0.41666666666666669</v>
      </c>
      <c r="D909" s="36">
        <v>0</v>
      </c>
      <c r="E909" s="58" t="s">
        <v>2852</v>
      </c>
      <c r="F909" s="58" t="s">
        <v>63</v>
      </c>
    </row>
    <row r="910" spans="1:6" x14ac:dyDescent="0.25">
      <c r="A910" s="75" t="s">
        <v>214</v>
      </c>
      <c r="B910" s="76" t="s">
        <v>2853</v>
      </c>
      <c r="C910" s="36">
        <v>0.33333333333333337</v>
      </c>
      <c r="D910" s="36">
        <v>0</v>
      </c>
      <c r="E910" s="58" t="s">
        <v>2846</v>
      </c>
      <c r="F910" s="58" t="s">
        <v>63</v>
      </c>
    </row>
    <row r="911" spans="1:6" x14ac:dyDescent="0.25">
      <c r="A911" s="75" t="s">
        <v>214</v>
      </c>
      <c r="B911" s="76" t="s">
        <v>2854</v>
      </c>
      <c r="C911" s="36">
        <v>0.33333333333333337</v>
      </c>
      <c r="D911" s="36">
        <v>0</v>
      </c>
      <c r="E911" s="58" t="s">
        <v>2855</v>
      </c>
      <c r="F911" s="58" t="s">
        <v>63</v>
      </c>
    </row>
    <row r="912" spans="1:6" x14ac:dyDescent="0.25">
      <c r="A912" s="75" t="s">
        <v>214</v>
      </c>
      <c r="B912" s="76" t="s">
        <v>2856</v>
      </c>
      <c r="C912" s="36">
        <v>0.33333333333333337</v>
      </c>
      <c r="D912" s="36">
        <v>0</v>
      </c>
      <c r="E912" s="58" t="s">
        <v>2857</v>
      </c>
      <c r="F912" s="58" t="s">
        <v>63</v>
      </c>
    </row>
    <row r="913" spans="1:6" x14ac:dyDescent="0.25">
      <c r="A913" s="75" t="s">
        <v>214</v>
      </c>
      <c r="B913" s="76" t="s">
        <v>2858</v>
      </c>
      <c r="C913" s="36">
        <v>0.33333333333333337</v>
      </c>
      <c r="D913" s="36">
        <v>0</v>
      </c>
      <c r="E913" s="58" t="s">
        <v>2852</v>
      </c>
      <c r="F913" s="58" t="s">
        <v>63</v>
      </c>
    </row>
    <row r="914" spans="1:6" x14ac:dyDescent="0.25">
      <c r="A914" s="75" t="s">
        <v>214</v>
      </c>
      <c r="B914" s="76" t="s">
        <v>2859</v>
      </c>
      <c r="C914" s="36">
        <v>0.33333333333333337</v>
      </c>
      <c r="D914" s="36">
        <v>0</v>
      </c>
      <c r="E914" s="58" t="s">
        <v>2850</v>
      </c>
      <c r="F914" s="58" t="s">
        <v>63</v>
      </c>
    </row>
    <row r="915" spans="1:6" ht="25.5" x14ac:dyDescent="0.25">
      <c r="A915" s="75" t="s">
        <v>214</v>
      </c>
      <c r="B915" s="76" t="s">
        <v>2278</v>
      </c>
      <c r="C915" s="36">
        <v>0.33333333333333337</v>
      </c>
      <c r="D915" s="36">
        <v>0</v>
      </c>
      <c r="E915" s="58" t="s">
        <v>2279</v>
      </c>
      <c r="F915" s="58" t="s">
        <v>110</v>
      </c>
    </row>
    <row r="916" spans="1:6" x14ac:dyDescent="0.25">
      <c r="A916" s="75" t="s">
        <v>214</v>
      </c>
      <c r="B916" s="76" t="s">
        <v>2860</v>
      </c>
      <c r="C916" s="36">
        <v>0.25</v>
      </c>
      <c r="D916" s="36">
        <v>0</v>
      </c>
      <c r="E916" s="58" t="s">
        <v>2861</v>
      </c>
      <c r="F916" s="58" t="s">
        <v>63</v>
      </c>
    </row>
    <row r="917" spans="1:6" x14ac:dyDescent="0.25">
      <c r="A917" s="75" t="s">
        <v>214</v>
      </c>
      <c r="B917" s="76" t="s">
        <v>2862</v>
      </c>
      <c r="C917" s="36">
        <v>0.25</v>
      </c>
      <c r="D917" s="36">
        <v>0</v>
      </c>
      <c r="E917" s="58" t="s">
        <v>2841</v>
      </c>
      <c r="F917" s="58" t="s">
        <v>63</v>
      </c>
    </row>
    <row r="918" spans="1:6" x14ac:dyDescent="0.25">
      <c r="A918" s="75" t="s">
        <v>214</v>
      </c>
      <c r="B918" s="76" t="s">
        <v>2863</v>
      </c>
      <c r="C918" s="36">
        <v>0.25</v>
      </c>
      <c r="D918" s="36">
        <v>0</v>
      </c>
      <c r="E918" s="58" t="s">
        <v>1144</v>
      </c>
      <c r="F918" s="58" t="s">
        <v>63</v>
      </c>
    </row>
    <row r="919" spans="1:6" x14ac:dyDescent="0.25">
      <c r="A919" s="75" t="s">
        <v>214</v>
      </c>
      <c r="B919" s="76" t="s">
        <v>2864</v>
      </c>
      <c r="C919" s="36">
        <v>0.25</v>
      </c>
      <c r="D919" s="36">
        <v>0</v>
      </c>
      <c r="E919" s="58" t="s">
        <v>2846</v>
      </c>
      <c r="F919" s="58" t="s">
        <v>63</v>
      </c>
    </row>
    <row r="920" spans="1:6" x14ac:dyDescent="0.25">
      <c r="A920" s="75" t="s">
        <v>214</v>
      </c>
      <c r="B920" s="76" t="s">
        <v>2865</v>
      </c>
      <c r="C920" s="36">
        <v>0.25</v>
      </c>
      <c r="D920" s="36">
        <v>0</v>
      </c>
      <c r="E920" s="58" t="s">
        <v>2841</v>
      </c>
      <c r="F920" s="58" t="s">
        <v>63</v>
      </c>
    </row>
    <row r="921" spans="1:6" x14ac:dyDescent="0.25">
      <c r="A921" s="75" t="s">
        <v>214</v>
      </c>
      <c r="B921" s="76" t="s">
        <v>2866</v>
      </c>
      <c r="C921" s="36">
        <v>0.25</v>
      </c>
      <c r="D921" s="36">
        <v>0</v>
      </c>
      <c r="E921" s="58" t="s">
        <v>2846</v>
      </c>
      <c r="F921" s="58" t="s">
        <v>63</v>
      </c>
    </row>
    <row r="922" spans="1:6" x14ac:dyDescent="0.25">
      <c r="A922" s="75" t="s">
        <v>214</v>
      </c>
      <c r="B922" s="76" t="s">
        <v>2867</v>
      </c>
      <c r="C922" s="36">
        <v>0.25</v>
      </c>
      <c r="D922" s="36">
        <v>0</v>
      </c>
      <c r="E922" s="58" t="s">
        <v>2846</v>
      </c>
      <c r="F922" s="58" t="s">
        <v>63</v>
      </c>
    </row>
    <row r="923" spans="1:6" x14ac:dyDescent="0.25">
      <c r="A923" s="75" t="s">
        <v>214</v>
      </c>
      <c r="B923" s="76" t="s">
        <v>2868</v>
      </c>
      <c r="C923" s="36">
        <v>0.25</v>
      </c>
      <c r="D923" s="36">
        <v>0</v>
      </c>
      <c r="E923" s="58" t="s">
        <v>2846</v>
      </c>
      <c r="F923" s="58" t="s">
        <v>63</v>
      </c>
    </row>
    <row r="924" spans="1:6" x14ac:dyDescent="0.25">
      <c r="A924" s="75" t="s">
        <v>214</v>
      </c>
      <c r="B924" s="76" t="s">
        <v>2869</v>
      </c>
      <c r="C924" s="36">
        <v>0.25</v>
      </c>
      <c r="D924" s="36">
        <v>0</v>
      </c>
      <c r="E924" s="58" t="s">
        <v>1144</v>
      </c>
      <c r="F924" s="58" t="s">
        <v>63</v>
      </c>
    </row>
    <row r="925" spans="1:6" x14ac:dyDescent="0.25">
      <c r="A925" s="75" t="s">
        <v>214</v>
      </c>
      <c r="B925" s="76" t="s">
        <v>2870</v>
      </c>
      <c r="C925" s="36">
        <v>0.25</v>
      </c>
      <c r="D925" s="36">
        <v>0</v>
      </c>
      <c r="E925" s="58" t="s">
        <v>2871</v>
      </c>
      <c r="F925" s="58" t="s">
        <v>63</v>
      </c>
    </row>
    <row r="926" spans="1:6" x14ac:dyDescent="0.25">
      <c r="A926" s="75" t="s">
        <v>214</v>
      </c>
      <c r="B926" s="76" t="s">
        <v>2872</v>
      </c>
      <c r="C926" s="36">
        <v>0.25</v>
      </c>
      <c r="D926" s="36">
        <v>0</v>
      </c>
      <c r="E926" s="58" t="s">
        <v>2850</v>
      </c>
      <c r="F926" s="58" t="s">
        <v>63</v>
      </c>
    </row>
    <row r="927" spans="1:6" x14ac:dyDescent="0.25">
      <c r="A927" s="75" t="s">
        <v>214</v>
      </c>
      <c r="B927" s="76" t="s">
        <v>2873</v>
      </c>
      <c r="C927" s="36">
        <v>0.25</v>
      </c>
      <c r="D927" s="36">
        <v>0</v>
      </c>
      <c r="E927" s="58" t="s">
        <v>2871</v>
      </c>
      <c r="F927" s="58" t="s">
        <v>63</v>
      </c>
    </row>
    <row r="928" spans="1:6" x14ac:dyDescent="0.25">
      <c r="A928" s="75" t="s">
        <v>214</v>
      </c>
      <c r="B928" s="76" t="s">
        <v>2874</v>
      </c>
      <c r="C928" s="36">
        <v>0.25</v>
      </c>
      <c r="D928" s="36">
        <v>0</v>
      </c>
      <c r="E928" s="58" t="s">
        <v>2855</v>
      </c>
      <c r="F928" s="58" t="s">
        <v>63</v>
      </c>
    </row>
    <row r="929" spans="1:6" x14ac:dyDescent="0.25">
      <c r="A929" s="75" t="s">
        <v>214</v>
      </c>
      <c r="B929" s="76" t="s">
        <v>2875</v>
      </c>
      <c r="C929" s="36">
        <v>0.25</v>
      </c>
      <c r="D929" s="36">
        <v>0</v>
      </c>
      <c r="E929" s="58" t="s">
        <v>2855</v>
      </c>
      <c r="F929" s="58" t="s">
        <v>63</v>
      </c>
    </row>
    <row r="930" spans="1:6" x14ac:dyDescent="0.25">
      <c r="A930" s="75" t="s">
        <v>214</v>
      </c>
      <c r="B930" s="76" t="s">
        <v>2876</v>
      </c>
      <c r="C930" s="36">
        <v>0.25</v>
      </c>
      <c r="D930" s="36">
        <v>0</v>
      </c>
      <c r="E930" s="58" t="s">
        <v>2855</v>
      </c>
      <c r="F930" s="58" t="s">
        <v>63</v>
      </c>
    </row>
    <row r="931" spans="1:6" x14ac:dyDescent="0.25">
      <c r="A931" s="75" t="s">
        <v>214</v>
      </c>
      <c r="B931" s="76" t="s">
        <v>2877</v>
      </c>
      <c r="C931" s="36">
        <v>0.25</v>
      </c>
      <c r="D931" s="36">
        <v>0</v>
      </c>
      <c r="E931" s="58" t="s">
        <v>2852</v>
      </c>
      <c r="F931" s="58" t="s">
        <v>63</v>
      </c>
    </row>
    <row r="932" spans="1:6" x14ac:dyDescent="0.25">
      <c r="A932" s="75" t="s">
        <v>214</v>
      </c>
      <c r="B932" s="76" t="s">
        <v>2878</v>
      </c>
      <c r="C932" s="36">
        <v>0.25</v>
      </c>
      <c r="D932" s="36">
        <v>0</v>
      </c>
      <c r="E932" s="58" t="s">
        <v>2871</v>
      </c>
      <c r="F932" s="58" t="s">
        <v>63</v>
      </c>
    </row>
    <row r="933" spans="1:6" ht="25.5" x14ac:dyDescent="0.25">
      <c r="A933" s="75" t="s">
        <v>214</v>
      </c>
      <c r="B933" s="76" t="s">
        <v>2276</v>
      </c>
      <c r="C933" s="36">
        <v>0.25</v>
      </c>
      <c r="D933" s="36">
        <v>0</v>
      </c>
      <c r="E933" s="58" t="s">
        <v>2277</v>
      </c>
      <c r="F933" s="58" t="s">
        <v>110</v>
      </c>
    </row>
    <row r="934" spans="1:6" x14ac:dyDescent="0.25">
      <c r="A934" s="75" t="s">
        <v>214</v>
      </c>
      <c r="B934" s="76" t="s">
        <v>1976</v>
      </c>
      <c r="C934" s="36">
        <v>0.25</v>
      </c>
      <c r="D934" s="36">
        <v>0</v>
      </c>
      <c r="E934" s="58" t="s">
        <v>1977</v>
      </c>
      <c r="F934" s="58" t="s">
        <v>110</v>
      </c>
    </row>
    <row r="935" spans="1:6" ht="25.5" x14ac:dyDescent="0.25">
      <c r="A935" s="75" t="s">
        <v>214</v>
      </c>
      <c r="B935" s="76" t="s">
        <v>1964</v>
      </c>
      <c r="C935" s="36">
        <v>0.25</v>
      </c>
      <c r="D935" s="36">
        <v>0</v>
      </c>
      <c r="E935" s="58" t="s">
        <v>1965</v>
      </c>
      <c r="F935" s="58" t="s">
        <v>110</v>
      </c>
    </row>
    <row r="936" spans="1:6" x14ac:dyDescent="0.25">
      <c r="A936" s="75" t="s">
        <v>214</v>
      </c>
      <c r="B936" s="76" t="s">
        <v>2879</v>
      </c>
      <c r="C936" s="36">
        <v>0.16666666666666669</v>
      </c>
      <c r="D936" s="36">
        <v>0</v>
      </c>
      <c r="E936" s="58" t="s">
        <v>2880</v>
      </c>
      <c r="F936" s="58" t="s">
        <v>63</v>
      </c>
    </row>
    <row r="937" spans="1:6" x14ac:dyDescent="0.25">
      <c r="A937" s="75" t="s">
        <v>214</v>
      </c>
      <c r="B937" s="76" t="s">
        <v>2881</v>
      </c>
      <c r="C937" s="36">
        <v>0.16666666666666669</v>
      </c>
      <c r="D937" s="36">
        <v>0</v>
      </c>
      <c r="E937" s="58" t="s">
        <v>2882</v>
      </c>
      <c r="F937" s="58" t="s">
        <v>63</v>
      </c>
    </row>
    <row r="938" spans="1:6" x14ac:dyDescent="0.25">
      <c r="A938" s="75" t="s">
        <v>214</v>
      </c>
      <c r="B938" s="76" t="s">
        <v>2883</v>
      </c>
      <c r="C938" s="36">
        <v>0.16666666666666669</v>
      </c>
      <c r="D938" s="36">
        <v>0</v>
      </c>
      <c r="E938" s="58" t="s">
        <v>2841</v>
      </c>
      <c r="F938" s="58" t="s">
        <v>63</v>
      </c>
    </row>
    <row r="939" spans="1:6" x14ac:dyDescent="0.25">
      <c r="A939" s="75" t="s">
        <v>214</v>
      </c>
      <c r="B939" s="76" t="s">
        <v>2884</v>
      </c>
      <c r="C939" s="36">
        <v>0.16666666666666669</v>
      </c>
      <c r="D939" s="36">
        <v>0</v>
      </c>
      <c r="E939" s="58" t="s">
        <v>1142</v>
      </c>
      <c r="F939" s="58" t="s">
        <v>63</v>
      </c>
    </row>
    <row r="940" spans="1:6" x14ac:dyDescent="0.25">
      <c r="A940" s="75" t="s">
        <v>214</v>
      </c>
      <c r="B940" s="76" t="s">
        <v>2885</v>
      </c>
      <c r="C940" s="36">
        <v>0.16666666666666669</v>
      </c>
      <c r="D940" s="36">
        <v>0</v>
      </c>
      <c r="E940" s="58" t="s">
        <v>2846</v>
      </c>
      <c r="F940" s="58" t="s">
        <v>63</v>
      </c>
    </row>
    <row r="941" spans="1:6" x14ac:dyDescent="0.25">
      <c r="A941" s="75" t="s">
        <v>214</v>
      </c>
      <c r="B941" s="76" t="s">
        <v>2886</v>
      </c>
      <c r="C941" s="36">
        <v>0.16666666666666669</v>
      </c>
      <c r="D941" s="36">
        <v>0</v>
      </c>
      <c r="E941" s="58" t="s">
        <v>1142</v>
      </c>
      <c r="F941" s="58" t="s">
        <v>63</v>
      </c>
    </row>
    <row r="942" spans="1:6" x14ac:dyDescent="0.25">
      <c r="A942" s="75" t="s">
        <v>214</v>
      </c>
      <c r="B942" s="76" t="s">
        <v>2887</v>
      </c>
      <c r="C942" s="36">
        <v>0.16666666666666669</v>
      </c>
      <c r="D942" s="36">
        <v>0</v>
      </c>
      <c r="E942" s="58" t="s">
        <v>2871</v>
      </c>
      <c r="F942" s="58" t="s">
        <v>63</v>
      </c>
    </row>
    <row r="943" spans="1:6" x14ac:dyDescent="0.25">
      <c r="A943" s="75" t="s">
        <v>214</v>
      </c>
      <c r="B943" s="76" t="s">
        <v>2888</v>
      </c>
      <c r="C943" s="36">
        <v>0.16666666666666669</v>
      </c>
      <c r="D943" s="36">
        <v>0</v>
      </c>
      <c r="E943" s="58" t="s">
        <v>2889</v>
      </c>
      <c r="F943" s="58" t="s">
        <v>63</v>
      </c>
    </row>
    <row r="944" spans="1:6" ht="25.5" x14ac:dyDescent="0.25">
      <c r="A944" s="75" t="s">
        <v>214</v>
      </c>
      <c r="B944" s="76" t="s">
        <v>2015</v>
      </c>
      <c r="C944" s="36">
        <v>0.16666666666666669</v>
      </c>
      <c r="D944" s="36">
        <v>0</v>
      </c>
      <c r="E944" s="58" t="s">
        <v>2016</v>
      </c>
      <c r="F944" s="58" t="s">
        <v>110</v>
      </c>
    </row>
    <row r="945" spans="1:6" ht="25.5" x14ac:dyDescent="0.25">
      <c r="A945" s="75" t="s">
        <v>214</v>
      </c>
      <c r="B945" s="76" t="s">
        <v>2017</v>
      </c>
      <c r="C945" s="36">
        <v>0.16666666666666669</v>
      </c>
      <c r="D945" s="36">
        <v>0</v>
      </c>
      <c r="E945" s="58" t="s">
        <v>2018</v>
      </c>
      <c r="F945" s="58" t="s">
        <v>110</v>
      </c>
    </row>
    <row r="946" spans="1:6" x14ac:dyDescent="0.25">
      <c r="A946" s="75" t="s">
        <v>214</v>
      </c>
      <c r="B946" s="76" t="s">
        <v>2890</v>
      </c>
      <c r="C946" s="36">
        <v>8.3333333333333343E-2</v>
      </c>
      <c r="D946" s="36">
        <v>0</v>
      </c>
      <c r="E946" s="58" t="s">
        <v>2846</v>
      </c>
      <c r="F946" s="58" t="s">
        <v>63</v>
      </c>
    </row>
    <row r="947" spans="1:6" x14ac:dyDescent="0.25">
      <c r="A947" s="75" t="s">
        <v>214</v>
      </c>
      <c r="B947" s="76" t="s">
        <v>2891</v>
      </c>
      <c r="C947" s="36">
        <v>8.3333333333333343E-2</v>
      </c>
      <c r="D947" s="36">
        <v>0</v>
      </c>
      <c r="E947" s="58" t="s">
        <v>2846</v>
      </c>
      <c r="F947" s="58" t="s">
        <v>63</v>
      </c>
    </row>
    <row r="948" spans="1:6" x14ac:dyDescent="0.25">
      <c r="A948" s="75" t="s">
        <v>214</v>
      </c>
      <c r="B948" s="76" t="s">
        <v>2892</v>
      </c>
      <c r="C948" s="36">
        <v>8.3333333333333343E-2</v>
      </c>
      <c r="D948" s="36">
        <v>0</v>
      </c>
      <c r="E948" s="58" t="s">
        <v>2841</v>
      </c>
      <c r="F948" s="58" t="s">
        <v>63</v>
      </c>
    </row>
    <row r="949" spans="1:6" x14ac:dyDescent="0.25">
      <c r="A949" s="75" t="s">
        <v>214</v>
      </c>
      <c r="B949" s="76" t="s">
        <v>2893</v>
      </c>
      <c r="C949" s="36">
        <v>8.3333333333333343E-2</v>
      </c>
      <c r="D949" s="36">
        <v>0</v>
      </c>
      <c r="E949" s="58" t="s">
        <v>2841</v>
      </c>
      <c r="F949" s="58" t="s">
        <v>63</v>
      </c>
    </row>
    <row r="950" spans="1:6" x14ac:dyDescent="0.25">
      <c r="A950" s="75" t="s">
        <v>214</v>
      </c>
      <c r="B950" s="76" t="s">
        <v>2894</v>
      </c>
      <c r="C950" s="36">
        <v>8.3333333333333343E-2</v>
      </c>
      <c r="D950" s="36">
        <v>0</v>
      </c>
      <c r="E950" s="58" t="s">
        <v>2841</v>
      </c>
      <c r="F950" s="58" t="s">
        <v>63</v>
      </c>
    </row>
    <row r="951" spans="1:6" x14ac:dyDescent="0.25">
      <c r="A951" s="75" t="s">
        <v>214</v>
      </c>
      <c r="B951" s="76" t="s">
        <v>2895</v>
      </c>
      <c r="C951" s="36">
        <v>8.3333333333333343E-2</v>
      </c>
      <c r="D951" s="36">
        <v>0</v>
      </c>
      <c r="E951" s="58" t="s">
        <v>2841</v>
      </c>
      <c r="F951" s="58" t="s">
        <v>63</v>
      </c>
    </row>
    <row r="952" spans="1:6" x14ac:dyDescent="0.25">
      <c r="A952" s="75" t="s">
        <v>214</v>
      </c>
      <c r="B952" s="76" t="s">
        <v>2896</v>
      </c>
      <c r="C952" s="36">
        <v>8.3333333333333343E-2</v>
      </c>
      <c r="D952" s="36">
        <v>0</v>
      </c>
      <c r="E952" s="58" t="s">
        <v>2855</v>
      </c>
      <c r="F952" s="58" t="s">
        <v>63</v>
      </c>
    </row>
    <row r="953" spans="1:6" x14ac:dyDescent="0.25">
      <c r="A953" s="75" t="s">
        <v>214</v>
      </c>
      <c r="B953" s="76" t="s">
        <v>2897</v>
      </c>
      <c r="C953" s="36">
        <v>8.3333333333333343E-2</v>
      </c>
      <c r="D953" s="36">
        <v>0</v>
      </c>
      <c r="E953" s="58" t="s">
        <v>2852</v>
      </c>
      <c r="F953" s="58" t="s">
        <v>63</v>
      </c>
    </row>
    <row r="954" spans="1:6" x14ac:dyDescent="0.25">
      <c r="A954" s="75" t="s">
        <v>214</v>
      </c>
      <c r="B954" s="76" t="s">
        <v>2898</v>
      </c>
      <c r="C954" s="36">
        <v>8.3333333333333343E-2</v>
      </c>
      <c r="D954" s="36">
        <v>0</v>
      </c>
      <c r="E954" s="58" t="s">
        <v>2850</v>
      </c>
      <c r="F954" s="58" t="s">
        <v>63</v>
      </c>
    </row>
    <row r="955" spans="1:6" ht="25.5" x14ac:dyDescent="0.25">
      <c r="A955" s="75" t="s">
        <v>214</v>
      </c>
      <c r="B955" s="76" t="s">
        <v>2061</v>
      </c>
      <c r="C955" s="36">
        <v>8.3333333333333343E-2</v>
      </c>
      <c r="D955" s="36">
        <v>0</v>
      </c>
      <c r="E955" s="58" t="s">
        <v>2062</v>
      </c>
      <c r="F955" s="58" t="s">
        <v>110</v>
      </c>
    </row>
    <row r="956" spans="1:6" ht="25.5" x14ac:dyDescent="0.25">
      <c r="A956" s="75" t="s">
        <v>214</v>
      </c>
      <c r="B956" s="76" t="s">
        <v>2069</v>
      </c>
      <c r="C956" s="36">
        <v>8.3333333333333343E-2</v>
      </c>
      <c r="D956" s="36">
        <v>0</v>
      </c>
      <c r="E956" s="58" t="s">
        <v>2070</v>
      </c>
      <c r="F956" s="58" t="s">
        <v>111</v>
      </c>
    </row>
  </sheetData>
  <conditionalFormatting sqref="B2:B956">
    <cfRule type="expression" dxfId="24" priority="1">
      <formula>$I2="NIL"</formula>
    </cfRule>
  </conditionalFormatting>
  <pageMargins left="0.70866141732283472" right="0.70866141732283472" top="0.74803149606299213" bottom="0.74803149606299213" header="0.31496062992125984" footer="0.31496062992125984"/>
  <pageSetup paperSize="9" scale="78" fitToHeight="0" orientation="landscape" horizontalDpi="4294967292" verticalDpi="4294967292" r:id="rId1"/>
  <tableParts count="1">
    <tablePart r:id="rId2"/>
  </tablePar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D270"/>
  <sheetViews>
    <sheetView zoomScaleSheetLayoutView="100" workbookViewId="0">
      <pane ySplit="1" topLeftCell="A2" activePane="bottomLeft" state="frozen"/>
      <selection activeCell="A7" sqref="A7"/>
      <selection pane="bottomLeft" activeCell="A2" sqref="A2"/>
    </sheetView>
  </sheetViews>
  <sheetFormatPr defaultColWidth="8.75" defaultRowHeight="15" x14ac:dyDescent="0.25"/>
  <cols>
    <col min="1" max="1" width="20" style="9" bestFit="1" customWidth="1"/>
    <col min="2" max="2" width="12.25" style="50" bestFit="1" customWidth="1"/>
    <col min="3" max="3" width="12.25" style="51" bestFit="1" customWidth="1"/>
    <col min="4" max="4" width="95.625" style="9" customWidth="1"/>
    <col min="5" max="16384" width="8.75" style="9"/>
  </cols>
  <sheetData>
    <row r="1" spans="1:4" ht="15.75" thickBot="1" x14ac:dyDescent="0.3">
      <c r="A1" s="9" t="s">
        <v>222</v>
      </c>
      <c r="B1" s="48" t="s">
        <v>3237</v>
      </c>
      <c r="C1" s="48" t="s">
        <v>991</v>
      </c>
      <c r="D1" s="9" t="s">
        <v>108</v>
      </c>
    </row>
    <row r="2" spans="1:4" ht="15.75" thickTop="1" x14ac:dyDescent="0.25">
      <c r="A2" s="20" t="s">
        <v>905</v>
      </c>
      <c r="B2" s="49">
        <v>365</v>
      </c>
      <c r="C2" s="36">
        <v>48.253472222222193</v>
      </c>
      <c r="D2" s="18" t="s">
        <v>906</v>
      </c>
    </row>
    <row r="3" spans="1:4" x14ac:dyDescent="0.25">
      <c r="A3" s="20" t="s">
        <v>2899</v>
      </c>
      <c r="B3" s="49">
        <v>238.694444444444</v>
      </c>
      <c r="C3" s="36">
        <v>0</v>
      </c>
      <c r="D3" s="18" t="s">
        <v>2005</v>
      </c>
    </row>
    <row r="4" spans="1:4" x14ac:dyDescent="0.25">
      <c r="A4" s="20" t="s">
        <v>312</v>
      </c>
      <c r="B4" s="49">
        <v>187.277777777778</v>
      </c>
      <c r="C4" s="36">
        <v>284.92013888888903</v>
      </c>
      <c r="D4" s="18" t="s">
        <v>901</v>
      </c>
    </row>
    <row r="5" spans="1:4" x14ac:dyDescent="0.25">
      <c r="A5" s="20" t="s">
        <v>2900</v>
      </c>
      <c r="B5" s="49">
        <v>101.89930555555601</v>
      </c>
      <c r="C5" s="36">
        <v>7.9861111111111105E-2</v>
      </c>
      <c r="D5" s="18" t="s">
        <v>2901</v>
      </c>
    </row>
    <row r="6" spans="1:4" x14ac:dyDescent="0.25">
      <c r="A6" s="20" t="s">
        <v>577</v>
      </c>
      <c r="B6" s="49">
        <v>58.5486111111111</v>
      </c>
      <c r="C6" s="36">
        <v>26.829861111111097</v>
      </c>
      <c r="D6" s="18" t="s">
        <v>578</v>
      </c>
    </row>
    <row r="7" spans="1:4" x14ac:dyDescent="0.25">
      <c r="A7" s="20" t="s">
        <v>221</v>
      </c>
      <c r="B7" s="49">
        <v>51.753472222222193</v>
      </c>
      <c r="C7" s="36">
        <v>11.8263888888889</v>
      </c>
      <c r="D7" s="18" t="s">
        <v>925</v>
      </c>
    </row>
    <row r="8" spans="1:4" x14ac:dyDescent="0.25">
      <c r="A8" s="20" t="s">
        <v>587</v>
      </c>
      <c r="B8" s="49">
        <v>48.5</v>
      </c>
      <c r="C8" s="36">
        <v>25.4201388888889</v>
      </c>
      <c r="D8" s="18" t="s">
        <v>588</v>
      </c>
    </row>
    <row r="9" spans="1:4" x14ac:dyDescent="0.25">
      <c r="A9" s="20" t="s">
        <v>599</v>
      </c>
      <c r="B9" s="49">
        <v>41.534722222222193</v>
      </c>
      <c r="C9" s="36">
        <v>11.569444444444398</v>
      </c>
      <c r="D9" s="18" t="s">
        <v>600</v>
      </c>
    </row>
    <row r="10" spans="1:4" x14ac:dyDescent="0.25">
      <c r="A10" s="20" t="s">
        <v>908</v>
      </c>
      <c r="B10" s="49">
        <v>41.5</v>
      </c>
      <c r="C10" s="36">
        <v>31</v>
      </c>
      <c r="D10" s="18" t="s">
        <v>900</v>
      </c>
    </row>
    <row r="11" spans="1:4" x14ac:dyDescent="0.25">
      <c r="A11" s="20" t="s">
        <v>2902</v>
      </c>
      <c r="B11" s="49">
        <v>40.454861111111107</v>
      </c>
      <c r="C11" s="36">
        <v>0</v>
      </c>
      <c r="D11" s="18" t="s">
        <v>1193</v>
      </c>
    </row>
    <row r="12" spans="1:4" x14ac:dyDescent="0.25">
      <c r="A12" s="20" t="s">
        <v>943</v>
      </c>
      <c r="B12" s="49">
        <v>38.2152777777778</v>
      </c>
      <c r="C12" s="36">
        <v>1.9756944444444398</v>
      </c>
      <c r="D12" s="18" t="s">
        <v>944</v>
      </c>
    </row>
    <row r="13" spans="1:4" x14ac:dyDescent="0.25">
      <c r="A13" s="20" t="s">
        <v>2903</v>
      </c>
      <c r="B13" s="49">
        <v>38.034722222222193</v>
      </c>
      <c r="C13" s="36">
        <v>0.60069444444444398</v>
      </c>
      <c r="D13" s="18" t="s">
        <v>2904</v>
      </c>
    </row>
    <row r="14" spans="1:4" x14ac:dyDescent="0.25">
      <c r="A14" s="20" t="s">
        <v>2905</v>
      </c>
      <c r="B14" s="49">
        <v>36.3368055555556</v>
      </c>
      <c r="C14" s="36">
        <v>0</v>
      </c>
      <c r="D14" s="18" t="s">
        <v>2906</v>
      </c>
    </row>
    <row r="15" spans="1:4" x14ac:dyDescent="0.25">
      <c r="A15" s="20" t="s">
        <v>2907</v>
      </c>
      <c r="B15" s="49">
        <v>35.1666666666667</v>
      </c>
      <c r="C15" s="36">
        <v>8.1597222222222197</v>
      </c>
      <c r="D15" s="18" t="s">
        <v>2908</v>
      </c>
    </row>
    <row r="16" spans="1:4" ht="26.25" x14ac:dyDescent="0.25">
      <c r="A16" s="20" t="s">
        <v>2909</v>
      </c>
      <c r="B16" s="49">
        <v>34.038194444444393</v>
      </c>
      <c r="C16" s="36">
        <v>0</v>
      </c>
      <c r="D16" s="18" t="s">
        <v>2910</v>
      </c>
    </row>
    <row r="17" spans="1:4" x14ac:dyDescent="0.25">
      <c r="A17" s="20" t="s">
        <v>2911</v>
      </c>
      <c r="B17" s="49">
        <v>31.527777777777796</v>
      </c>
      <c r="C17" s="36">
        <v>1.4548611111111101</v>
      </c>
      <c r="D17" s="18" t="s">
        <v>2912</v>
      </c>
    </row>
    <row r="18" spans="1:4" x14ac:dyDescent="0.25">
      <c r="A18" s="20" t="s">
        <v>2913</v>
      </c>
      <c r="B18" s="49">
        <v>29.25</v>
      </c>
      <c r="C18" s="36">
        <v>37.0208333333333</v>
      </c>
      <c r="D18" s="18" t="s">
        <v>2914</v>
      </c>
    </row>
    <row r="19" spans="1:4" x14ac:dyDescent="0.25">
      <c r="A19" s="20" t="s">
        <v>970</v>
      </c>
      <c r="B19" s="49">
        <v>28.961805555555596</v>
      </c>
      <c r="C19" s="36">
        <v>0.48958333333333298</v>
      </c>
      <c r="D19" s="18" t="s">
        <v>971</v>
      </c>
    </row>
    <row r="20" spans="1:4" x14ac:dyDescent="0.25">
      <c r="A20" s="20" t="s">
        <v>217</v>
      </c>
      <c r="B20" s="49">
        <v>27.600694444444397</v>
      </c>
      <c r="C20" s="36">
        <v>55.788194444444393</v>
      </c>
      <c r="D20" s="18" t="s">
        <v>904</v>
      </c>
    </row>
    <row r="21" spans="1:4" x14ac:dyDescent="0.25">
      <c r="A21" s="20" t="s">
        <v>2915</v>
      </c>
      <c r="B21" s="49">
        <v>26.6215277777778</v>
      </c>
      <c r="C21" s="36">
        <v>0</v>
      </c>
      <c r="D21" s="18" t="s">
        <v>2916</v>
      </c>
    </row>
    <row r="22" spans="1:4" ht="26.25" x14ac:dyDescent="0.25">
      <c r="A22" s="20" t="s">
        <v>2917</v>
      </c>
      <c r="B22" s="49">
        <v>25.756944444444397</v>
      </c>
      <c r="C22" s="36">
        <v>0</v>
      </c>
      <c r="D22" s="18" t="s">
        <v>2918</v>
      </c>
    </row>
    <row r="23" spans="1:4" x14ac:dyDescent="0.25">
      <c r="A23" s="20" t="s">
        <v>219</v>
      </c>
      <c r="B23" s="49">
        <v>24.9479166666667</v>
      </c>
      <c r="C23" s="36">
        <v>35.3645833333333</v>
      </c>
      <c r="D23" s="18" t="s">
        <v>907</v>
      </c>
    </row>
    <row r="24" spans="1:4" x14ac:dyDescent="0.25">
      <c r="A24" s="20" t="s">
        <v>581</v>
      </c>
      <c r="B24" s="49">
        <v>23.1354166666667</v>
      </c>
      <c r="C24" s="36">
        <v>26.4166666666667</v>
      </c>
      <c r="D24" s="18" t="s">
        <v>582</v>
      </c>
    </row>
    <row r="25" spans="1:4" x14ac:dyDescent="0.25">
      <c r="A25" s="20" t="s">
        <v>597</v>
      </c>
      <c r="B25" s="49">
        <v>22.6145833333333</v>
      </c>
      <c r="C25" s="36">
        <v>1.0208333333333299</v>
      </c>
      <c r="D25" s="18" t="s">
        <v>598</v>
      </c>
    </row>
    <row r="26" spans="1:4" x14ac:dyDescent="0.25">
      <c r="A26" s="20" t="s">
        <v>923</v>
      </c>
      <c r="B26" s="49">
        <v>21.3715277777778</v>
      </c>
      <c r="C26" s="36">
        <v>12.9895833333333</v>
      </c>
      <c r="D26" s="18" t="s">
        <v>924</v>
      </c>
    </row>
    <row r="27" spans="1:4" x14ac:dyDescent="0.25">
      <c r="A27" s="20" t="s">
        <v>2919</v>
      </c>
      <c r="B27" s="49">
        <v>20.940972222222197</v>
      </c>
      <c r="C27" s="36">
        <v>0</v>
      </c>
      <c r="D27" s="18" t="s">
        <v>2920</v>
      </c>
    </row>
    <row r="28" spans="1:4" x14ac:dyDescent="0.25">
      <c r="A28" s="20" t="s">
        <v>589</v>
      </c>
      <c r="B28" s="49">
        <v>17.9826388888889</v>
      </c>
      <c r="C28" s="36">
        <v>2.8958333333333295</v>
      </c>
      <c r="D28" s="18" t="s">
        <v>590</v>
      </c>
    </row>
    <row r="29" spans="1:4" x14ac:dyDescent="0.25">
      <c r="A29" s="20" t="s">
        <v>2921</v>
      </c>
      <c r="B29" s="49">
        <v>17.6145833333333</v>
      </c>
      <c r="C29" s="36">
        <v>0.11805555555555601</v>
      </c>
      <c r="D29" s="18" t="s">
        <v>2922</v>
      </c>
    </row>
    <row r="30" spans="1:4" x14ac:dyDescent="0.25">
      <c r="A30" s="20" t="s">
        <v>2923</v>
      </c>
      <c r="B30" s="49">
        <v>15.4583333333333</v>
      </c>
      <c r="C30" s="36">
        <v>1.0034722222222199</v>
      </c>
      <c r="D30" s="18" t="s">
        <v>2924</v>
      </c>
    </row>
    <row r="31" spans="1:4" ht="26.25" x14ac:dyDescent="0.25">
      <c r="A31" s="20" t="s">
        <v>2925</v>
      </c>
      <c r="B31" s="49">
        <v>14.1979166666667</v>
      </c>
      <c r="C31" s="36">
        <v>0</v>
      </c>
      <c r="D31" s="18" t="s">
        <v>2926</v>
      </c>
    </row>
    <row r="32" spans="1:4" x14ac:dyDescent="0.25">
      <c r="A32" s="20" t="s">
        <v>2927</v>
      </c>
      <c r="B32" s="49">
        <v>14.128472222222198</v>
      </c>
      <c r="C32" s="36">
        <v>0</v>
      </c>
      <c r="D32" s="18" t="s">
        <v>2928</v>
      </c>
    </row>
    <row r="33" spans="1:4" ht="26.25" x14ac:dyDescent="0.25">
      <c r="A33" s="20" t="s">
        <v>913</v>
      </c>
      <c r="B33" s="49">
        <v>13.652777777777798</v>
      </c>
      <c r="C33" s="36">
        <v>21.111111111111097</v>
      </c>
      <c r="D33" s="18" t="s">
        <v>914</v>
      </c>
    </row>
    <row r="34" spans="1:4" x14ac:dyDescent="0.25">
      <c r="A34" s="20" t="s">
        <v>2929</v>
      </c>
      <c r="B34" s="49">
        <v>13.2291666666667</v>
      </c>
      <c r="C34" s="36">
        <v>0.40972222222222199</v>
      </c>
      <c r="D34" s="18" t="s">
        <v>2930</v>
      </c>
    </row>
    <row r="35" spans="1:4" x14ac:dyDescent="0.25">
      <c r="A35" s="20" t="s">
        <v>313</v>
      </c>
      <c r="B35" s="49">
        <v>13.0729166666667</v>
      </c>
      <c r="C35" s="36">
        <v>17.4895833333333</v>
      </c>
      <c r="D35" s="18" t="s">
        <v>919</v>
      </c>
    </row>
    <row r="36" spans="1:4" x14ac:dyDescent="0.25">
      <c r="A36" s="20" t="s">
        <v>976</v>
      </c>
      <c r="B36" s="49">
        <v>12.934027777777798</v>
      </c>
      <c r="C36" s="36">
        <v>0.28125</v>
      </c>
      <c r="D36" s="18" t="s">
        <v>977</v>
      </c>
    </row>
    <row r="37" spans="1:4" x14ac:dyDescent="0.25">
      <c r="A37" s="20" t="s">
        <v>2931</v>
      </c>
      <c r="B37" s="49">
        <v>12.194444444444398</v>
      </c>
      <c r="C37" s="36">
        <v>0</v>
      </c>
      <c r="D37" s="18" t="s">
        <v>2932</v>
      </c>
    </row>
    <row r="38" spans="1:4" ht="26.25" x14ac:dyDescent="0.25">
      <c r="A38" s="20" t="s">
        <v>2933</v>
      </c>
      <c r="B38" s="49">
        <v>12.003472222222198</v>
      </c>
      <c r="C38" s="36">
        <v>0</v>
      </c>
      <c r="D38" s="18" t="s">
        <v>2934</v>
      </c>
    </row>
    <row r="39" spans="1:4" x14ac:dyDescent="0.25">
      <c r="A39" s="20" t="s">
        <v>2935</v>
      </c>
      <c r="B39" s="49">
        <v>11.954861111111098</v>
      </c>
      <c r="C39" s="36">
        <v>9.375E-2</v>
      </c>
      <c r="D39" s="18" t="s">
        <v>2936</v>
      </c>
    </row>
    <row r="40" spans="1:4" x14ac:dyDescent="0.25">
      <c r="A40" s="20" t="s">
        <v>2937</v>
      </c>
      <c r="B40" s="49">
        <v>11.375</v>
      </c>
      <c r="C40" s="36">
        <v>0</v>
      </c>
      <c r="D40" s="18" t="s">
        <v>2938</v>
      </c>
    </row>
    <row r="41" spans="1:4" x14ac:dyDescent="0.25">
      <c r="A41" s="20" t="s">
        <v>2939</v>
      </c>
      <c r="B41" s="49">
        <v>11.3576388888889</v>
      </c>
      <c r="C41" s="36">
        <v>0</v>
      </c>
      <c r="D41" s="18" t="s">
        <v>1199</v>
      </c>
    </row>
    <row r="42" spans="1:4" x14ac:dyDescent="0.25">
      <c r="A42" s="20" t="s">
        <v>2940</v>
      </c>
      <c r="B42" s="49">
        <v>11.2743055555556</v>
      </c>
      <c r="C42" s="36">
        <v>0</v>
      </c>
      <c r="D42" s="18" t="s">
        <v>2941</v>
      </c>
    </row>
    <row r="43" spans="1:4" ht="26.25" x14ac:dyDescent="0.25">
      <c r="A43" s="20" t="s">
        <v>2942</v>
      </c>
      <c r="B43" s="49">
        <v>11.1597222222222</v>
      </c>
      <c r="C43" s="36">
        <v>0</v>
      </c>
      <c r="D43" s="18" t="s">
        <v>2943</v>
      </c>
    </row>
    <row r="44" spans="1:4" ht="26.25" x14ac:dyDescent="0.25">
      <c r="A44" s="20" t="s">
        <v>2944</v>
      </c>
      <c r="B44" s="49">
        <v>11.1041666666667</v>
      </c>
      <c r="C44" s="36">
        <v>0</v>
      </c>
      <c r="D44" s="18" t="s">
        <v>2945</v>
      </c>
    </row>
    <row r="45" spans="1:4" ht="26.25" x14ac:dyDescent="0.25">
      <c r="A45" s="20" t="s">
        <v>2946</v>
      </c>
      <c r="B45" s="49">
        <v>11.079861111111098</v>
      </c>
      <c r="C45" s="36">
        <v>0</v>
      </c>
      <c r="D45" s="18" t="s">
        <v>2947</v>
      </c>
    </row>
    <row r="46" spans="1:4" x14ac:dyDescent="0.25">
      <c r="A46" s="20" t="s">
        <v>2948</v>
      </c>
      <c r="B46" s="49">
        <v>10.3854166666667</v>
      </c>
      <c r="C46" s="36">
        <v>5.5277777777777795</v>
      </c>
      <c r="D46" s="18" t="s">
        <v>2949</v>
      </c>
    </row>
    <row r="47" spans="1:4" x14ac:dyDescent="0.25">
      <c r="A47" s="20" t="s">
        <v>2950</v>
      </c>
      <c r="B47" s="49">
        <v>9.6840277777777803</v>
      </c>
      <c r="C47" s="36">
        <v>2.7777777777777801E-2</v>
      </c>
      <c r="D47" s="18" t="s">
        <v>2951</v>
      </c>
    </row>
    <row r="48" spans="1:4" x14ac:dyDescent="0.25">
      <c r="A48" s="20" t="s">
        <v>583</v>
      </c>
      <c r="B48" s="49">
        <v>9.4513888888888911</v>
      </c>
      <c r="C48" s="36">
        <v>110.152777777778</v>
      </c>
      <c r="D48" s="18" t="s">
        <v>584</v>
      </c>
    </row>
    <row r="49" spans="1:4" x14ac:dyDescent="0.25">
      <c r="A49" s="20" t="s">
        <v>2952</v>
      </c>
      <c r="B49" s="49">
        <v>9.0416666666666696</v>
      </c>
      <c r="C49" s="36">
        <v>0</v>
      </c>
      <c r="D49" s="18" t="s">
        <v>2125</v>
      </c>
    </row>
    <row r="50" spans="1:4" x14ac:dyDescent="0.25">
      <c r="A50" s="20" t="s">
        <v>2953</v>
      </c>
      <c r="B50" s="49">
        <v>8.6736111111111089</v>
      </c>
      <c r="C50" s="36">
        <v>4.1527777777777795</v>
      </c>
      <c r="D50" s="18" t="s">
        <v>2954</v>
      </c>
    </row>
    <row r="51" spans="1:4" x14ac:dyDescent="0.25">
      <c r="A51" s="20" t="s">
        <v>606</v>
      </c>
      <c r="B51" s="49">
        <v>8.6736111111111089</v>
      </c>
      <c r="C51" s="36">
        <v>5.4340277777777795</v>
      </c>
      <c r="D51" s="18" t="s">
        <v>930</v>
      </c>
    </row>
    <row r="52" spans="1:4" x14ac:dyDescent="0.25">
      <c r="A52" s="20" t="s">
        <v>591</v>
      </c>
      <c r="B52" s="49">
        <v>8.4548611111111089</v>
      </c>
      <c r="C52" s="36">
        <v>14.475694444444398</v>
      </c>
      <c r="D52" s="18" t="s">
        <v>2955</v>
      </c>
    </row>
    <row r="53" spans="1:4" ht="26.25" x14ac:dyDescent="0.25">
      <c r="A53" s="20" t="s">
        <v>2956</v>
      </c>
      <c r="B53" s="49">
        <v>8.3819444444444393</v>
      </c>
      <c r="C53" s="36">
        <v>0</v>
      </c>
      <c r="D53" s="18" t="s">
        <v>2957</v>
      </c>
    </row>
    <row r="54" spans="1:4" x14ac:dyDescent="0.25">
      <c r="A54" s="20" t="s">
        <v>2958</v>
      </c>
      <c r="B54" s="49">
        <v>8.2395833333333304</v>
      </c>
      <c r="C54" s="36">
        <v>0</v>
      </c>
      <c r="D54" s="18" t="s">
        <v>2959</v>
      </c>
    </row>
    <row r="55" spans="1:4" x14ac:dyDescent="0.25">
      <c r="A55" s="20" t="s">
        <v>2960</v>
      </c>
      <c r="B55" s="49">
        <v>8.21875</v>
      </c>
      <c r="C55" s="36">
        <v>0</v>
      </c>
      <c r="D55" s="18" t="s">
        <v>2961</v>
      </c>
    </row>
    <row r="56" spans="1:4" x14ac:dyDescent="0.25">
      <c r="A56" s="20" t="s">
        <v>902</v>
      </c>
      <c r="B56" s="49">
        <v>7.9722222222222197</v>
      </c>
      <c r="C56" s="36">
        <v>185.416666666667</v>
      </c>
      <c r="D56" s="18" t="s">
        <v>903</v>
      </c>
    </row>
    <row r="57" spans="1:4" x14ac:dyDescent="0.25">
      <c r="A57" s="20" t="s">
        <v>2962</v>
      </c>
      <c r="B57" s="49">
        <v>7.8090277777777795</v>
      </c>
      <c r="C57" s="36">
        <v>9.7222222222222196E-2</v>
      </c>
      <c r="D57" s="18" t="s">
        <v>2963</v>
      </c>
    </row>
    <row r="58" spans="1:4" ht="26.25" x14ac:dyDescent="0.25">
      <c r="A58" s="20" t="s">
        <v>2964</v>
      </c>
      <c r="B58" s="49">
        <v>7.7777777777777795</v>
      </c>
      <c r="C58" s="36">
        <v>0</v>
      </c>
      <c r="D58" s="18" t="s">
        <v>2965</v>
      </c>
    </row>
    <row r="59" spans="1:4" x14ac:dyDescent="0.25">
      <c r="A59" s="20" t="s">
        <v>2966</v>
      </c>
      <c r="B59" s="49">
        <v>7.5555555555555598</v>
      </c>
      <c r="C59" s="36">
        <v>0</v>
      </c>
      <c r="D59" s="18" t="s">
        <v>1300</v>
      </c>
    </row>
    <row r="60" spans="1:4" x14ac:dyDescent="0.25">
      <c r="A60" s="20" t="s">
        <v>218</v>
      </c>
      <c r="B60" s="49">
        <v>7.3506944444444402</v>
      </c>
      <c r="C60" s="36">
        <v>10.6215277777778</v>
      </c>
      <c r="D60" s="18" t="s">
        <v>926</v>
      </c>
    </row>
    <row r="61" spans="1:4" ht="26.25" x14ac:dyDescent="0.25">
      <c r="A61" s="20" t="s">
        <v>2967</v>
      </c>
      <c r="B61" s="49">
        <v>7.2013888888888893</v>
      </c>
      <c r="C61" s="36">
        <v>0</v>
      </c>
      <c r="D61" s="18" t="s">
        <v>2968</v>
      </c>
    </row>
    <row r="62" spans="1:4" ht="26.25" x14ac:dyDescent="0.25">
      <c r="A62" s="20" t="s">
        <v>2969</v>
      </c>
      <c r="B62" s="49">
        <v>7.1909722222222197</v>
      </c>
      <c r="C62" s="36">
        <v>0</v>
      </c>
      <c r="D62" s="18" t="s">
        <v>2970</v>
      </c>
    </row>
    <row r="63" spans="1:4" x14ac:dyDescent="0.25">
      <c r="A63" s="20" t="s">
        <v>2971</v>
      </c>
      <c r="B63" s="49">
        <v>7.1354166666666687</v>
      </c>
      <c r="C63" s="36">
        <v>0</v>
      </c>
      <c r="D63" s="18" t="s">
        <v>2972</v>
      </c>
    </row>
    <row r="64" spans="1:4" x14ac:dyDescent="0.25">
      <c r="A64" s="20" t="s">
        <v>2973</v>
      </c>
      <c r="B64" s="49">
        <v>7.0520833333333295</v>
      </c>
      <c r="C64" s="36">
        <v>0</v>
      </c>
      <c r="D64" s="18" t="s">
        <v>2974</v>
      </c>
    </row>
    <row r="65" spans="1:4" x14ac:dyDescent="0.25">
      <c r="A65" s="20" t="s">
        <v>2975</v>
      </c>
      <c r="B65" s="49">
        <v>6.8506944444444402</v>
      </c>
      <c r="C65" s="36">
        <v>0</v>
      </c>
      <c r="D65" s="18" t="s">
        <v>2976</v>
      </c>
    </row>
    <row r="66" spans="1:4" x14ac:dyDescent="0.25">
      <c r="A66" s="20" t="s">
        <v>579</v>
      </c>
      <c r="B66" s="49">
        <v>6.4722222222222197</v>
      </c>
      <c r="C66" s="36">
        <v>14.4305555555556</v>
      </c>
      <c r="D66" s="18" t="s">
        <v>580</v>
      </c>
    </row>
    <row r="67" spans="1:4" x14ac:dyDescent="0.25">
      <c r="A67" s="20" t="s">
        <v>917</v>
      </c>
      <c r="B67" s="49">
        <v>6.3784722222222197</v>
      </c>
      <c r="C67" s="36">
        <v>18.034722222222197</v>
      </c>
      <c r="D67" s="18" t="s">
        <v>918</v>
      </c>
    </row>
    <row r="68" spans="1:4" ht="26.25" x14ac:dyDescent="0.25">
      <c r="A68" s="20" t="s">
        <v>915</v>
      </c>
      <c r="B68" s="49">
        <v>6.3298611111111089</v>
      </c>
      <c r="C68" s="36">
        <v>19.1979166666667</v>
      </c>
      <c r="D68" s="18" t="s">
        <v>916</v>
      </c>
    </row>
    <row r="69" spans="1:4" x14ac:dyDescent="0.25">
      <c r="A69" s="20" t="s">
        <v>974</v>
      </c>
      <c r="B69" s="49">
        <v>6.2083333333333295</v>
      </c>
      <c r="C69" s="36">
        <v>0.28819444444444403</v>
      </c>
      <c r="D69" s="18" t="s">
        <v>975</v>
      </c>
    </row>
    <row r="70" spans="1:4" x14ac:dyDescent="0.25">
      <c r="A70" s="20" t="s">
        <v>2977</v>
      </c>
      <c r="B70" s="49">
        <v>6.1805555555555598</v>
      </c>
      <c r="C70" s="36">
        <v>21.2777777777778</v>
      </c>
      <c r="D70" s="18" t="s">
        <v>2978</v>
      </c>
    </row>
    <row r="71" spans="1:4" x14ac:dyDescent="0.25">
      <c r="A71" s="20" t="s">
        <v>2979</v>
      </c>
      <c r="B71" s="49">
        <v>5.8159722222222197</v>
      </c>
      <c r="C71" s="36">
        <v>0.31944444444444403</v>
      </c>
      <c r="D71" s="18" t="s">
        <v>2980</v>
      </c>
    </row>
    <row r="72" spans="1:4" ht="26.25" x14ac:dyDescent="0.25">
      <c r="A72" s="20" t="s">
        <v>595</v>
      </c>
      <c r="B72" s="49">
        <v>5.6354166666666687</v>
      </c>
      <c r="C72" s="36">
        <v>0.25694444444444403</v>
      </c>
      <c r="D72" s="18" t="s">
        <v>596</v>
      </c>
    </row>
    <row r="73" spans="1:4" ht="26.25" x14ac:dyDescent="0.25">
      <c r="A73" s="20" t="s">
        <v>2981</v>
      </c>
      <c r="B73" s="49">
        <v>5.5138888888888893</v>
      </c>
      <c r="C73" s="36">
        <v>0</v>
      </c>
      <c r="D73" s="18" t="s">
        <v>2982</v>
      </c>
    </row>
    <row r="74" spans="1:4" x14ac:dyDescent="0.25">
      <c r="A74" s="20" t="s">
        <v>2983</v>
      </c>
      <c r="B74" s="49">
        <v>5.2013888888888893</v>
      </c>
      <c r="C74" s="36">
        <v>0</v>
      </c>
      <c r="D74" s="18" t="s">
        <v>2984</v>
      </c>
    </row>
    <row r="75" spans="1:4" x14ac:dyDescent="0.25">
      <c r="A75" s="20" t="s">
        <v>2985</v>
      </c>
      <c r="B75" s="49">
        <v>5.1701388888888893</v>
      </c>
      <c r="C75" s="36">
        <v>0</v>
      </c>
      <c r="D75" s="18" t="s">
        <v>1266</v>
      </c>
    </row>
    <row r="76" spans="1:4" ht="26.25" x14ac:dyDescent="0.25">
      <c r="A76" s="20" t="s">
        <v>2986</v>
      </c>
      <c r="B76" s="49">
        <v>4.8958333333333295</v>
      </c>
      <c r="C76" s="36">
        <v>0</v>
      </c>
      <c r="D76" s="18" t="s">
        <v>2987</v>
      </c>
    </row>
    <row r="77" spans="1:4" x14ac:dyDescent="0.25">
      <c r="A77" s="20" t="s">
        <v>2988</v>
      </c>
      <c r="B77" s="49">
        <v>4.7881944444444402</v>
      </c>
      <c r="C77" s="36">
        <v>0.48958333333333298</v>
      </c>
      <c r="D77" s="18" t="s">
        <v>2989</v>
      </c>
    </row>
    <row r="78" spans="1:4" x14ac:dyDescent="0.25">
      <c r="A78" s="20" t="s">
        <v>2990</v>
      </c>
      <c r="B78" s="49">
        <v>4.5034722222222197</v>
      </c>
      <c r="C78" s="36">
        <v>0</v>
      </c>
      <c r="D78" s="18" t="s">
        <v>1228</v>
      </c>
    </row>
    <row r="79" spans="1:4" x14ac:dyDescent="0.25">
      <c r="A79" s="20" t="s">
        <v>1592</v>
      </c>
      <c r="B79" s="49">
        <v>4.4756944444444402</v>
      </c>
      <c r="C79" s="36">
        <v>0.28819444444444403</v>
      </c>
      <c r="D79" s="18" t="s">
        <v>1593</v>
      </c>
    </row>
    <row r="80" spans="1:4" x14ac:dyDescent="0.25">
      <c r="A80" s="20" t="s">
        <v>1992</v>
      </c>
      <c r="B80" s="49">
        <v>4.4756944444444402</v>
      </c>
      <c r="C80" s="36">
        <v>0.28819444444444403</v>
      </c>
      <c r="D80" s="18" t="s">
        <v>1993</v>
      </c>
    </row>
    <row r="81" spans="1:4" x14ac:dyDescent="0.25">
      <c r="A81" s="20" t="s">
        <v>423</v>
      </c>
      <c r="B81" s="49">
        <v>4.4722222222222197</v>
      </c>
      <c r="C81" s="36">
        <v>1.1631944444444398</v>
      </c>
      <c r="D81" s="18" t="s">
        <v>955</v>
      </c>
    </row>
    <row r="82" spans="1:4" x14ac:dyDescent="0.25">
      <c r="A82" s="20" t="s">
        <v>2991</v>
      </c>
      <c r="B82" s="49">
        <v>4.3472222222222197</v>
      </c>
      <c r="C82" s="36">
        <v>0</v>
      </c>
      <c r="D82" s="18" t="s">
        <v>2992</v>
      </c>
    </row>
    <row r="83" spans="1:4" x14ac:dyDescent="0.25">
      <c r="A83" s="20" t="s">
        <v>942</v>
      </c>
      <c r="B83" s="49">
        <v>4.3298611111111098</v>
      </c>
      <c r="C83" s="36">
        <v>2.3263888888888897</v>
      </c>
      <c r="D83" s="18" t="s">
        <v>704</v>
      </c>
    </row>
    <row r="84" spans="1:4" x14ac:dyDescent="0.25">
      <c r="A84" s="20" t="s">
        <v>2065</v>
      </c>
      <c r="B84" s="49">
        <v>4.3159722222222197</v>
      </c>
      <c r="C84" s="36">
        <v>0.50694444444444398</v>
      </c>
      <c r="D84" s="18" t="s">
        <v>2066</v>
      </c>
    </row>
    <row r="85" spans="1:4" x14ac:dyDescent="0.25">
      <c r="A85" s="20" t="s">
        <v>2993</v>
      </c>
      <c r="B85" s="49">
        <v>4.1354166666666696</v>
      </c>
      <c r="C85" s="36">
        <v>1.2986111111111101</v>
      </c>
      <c r="D85" s="18" t="s">
        <v>2994</v>
      </c>
    </row>
    <row r="86" spans="1:4" x14ac:dyDescent="0.25">
      <c r="A86" s="20" t="s">
        <v>422</v>
      </c>
      <c r="B86" s="49">
        <v>4.0972222222222197</v>
      </c>
      <c r="C86" s="36">
        <v>2.9756944444444398</v>
      </c>
      <c r="D86" s="18" t="s">
        <v>936</v>
      </c>
    </row>
    <row r="87" spans="1:4" x14ac:dyDescent="0.25">
      <c r="A87" s="20" t="s">
        <v>945</v>
      </c>
      <c r="B87" s="49">
        <v>4.0798611111111098</v>
      </c>
      <c r="C87" s="36">
        <v>1.5798611111111101</v>
      </c>
      <c r="D87" s="18" t="s">
        <v>946</v>
      </c>
    </row>
    <row r="88" spans="1:4" x14ac:dyDescent="0.25">
      <c r="A88" s="20" t="s">
        <v>2995</v>
      </c>
      <c r="B88" s="49">
        <v>4.0659722222222197</v>
      </c>
      <c r="C88" s="36">
        <v>1.8090277777777799</v>
      </c>
      <c r="D88" s="18" t="s">
        <v>2996</v>
      </c>
    </row>
    <row r="89" spans="1:4" x14ac:dyDescent="0.25">
      <c r="A89" s="20" t="s">
        <v>2997</v>
      </c>
      <c r="B89" s="49">
        <v>4.0625</v>
      </c>
      <c r="C89" s="36">
        <v>0</v>
      </c>
      <c r="D89" s="18" t="s">
        <v>2998</v>
      </c>
    </row>
    <row r="90" spans="1:4" x14ac:dyDescent="0.25">
      <c r="A90" s="20" t="s">
        <v>2999</v>
      </c>
      <c r="B90" s="49">
        <v>4.0381944444444402</v>
      </c>
      <c r="C90" s="36">
        <v>0.3125</v>
      </c>
      <c r="D90" s="18" t="s">
        <v>3000</v>
      </c>
    </row>
    <row r="91" spans="1:4" x14ac:dyDescent="0.25">
      <c r="A91" s="20" t="s">
        <v>3001</v>
      </c>
      <c r="B91" s="49">
        <v>4.0277777777777795</v>
      </c>
      <c r="C91" s="36">
        <v>0</v>
      </c>
      <c r="D91" s="18" t="s">
        <v>3002</v>
      </c>
    </row>
    <row r="92" spans="1:4" x14ac:dyDescent="0.25">
      <c r="A92" s="20" t="s">
        <v>425</v>
      </c>
      <c r="B92" s="49">
        <v>3.7986111111111098</v>
      </c>
      <c r="C92" s="36">
        <v>8.6805555555555594E-2</v>
      </c>
      <c r="D92" s="18" t="s">
        <v>240</v>
      </c>
    </row>
    <row r="93" spans="1:4" ht="26.25" x14ac:dyDescent="0.25">
      <c r="A93" s="20" t="s">
        <v>3003</v>
      </c>
      <c r="B93" s="49">
        <v>3.7569444444444398</v>
      </c>
      <c r="C93" s="36">
        <v>0</v>
      </c>
      <c r="D93" s="18" t="s">
        <v>3004</v>
      </c>
    </row>
    <row r="94" spans="1:4" x14ac:dyDescent="0.25">
      <c r="A94" s="20" t="s">
        <v>3005</v>
      </c>
      <c r="B94" s="49">
        <v>3.5972222222222201</v>
      </c>
      <c r="C94" s="36">
        <v>0</v>
      </c>
      <c r="D94" s="18" t="s">
        <v>3006</v>
      </c>
    </row>
    <row r="95" spans="1:4" x14ac:dyDescent="0.25">
      <c r="A95" s="20" t="s">
        <v>3007</v>
      </c>
      <c r="B95" s="49">
        <v>3.5243055555555602</v>
      </c>
      <c r="C95" s="36">
        <v>0.64236111111111105</v>
      </c>
      <c r="D95" s="18" t="s">
        <v>3008</v>
      </c>
    </row>
    <row r="96" spans="1:4" x14ac:dyDescent="0.25">
      <c r="A96" s="20" t="s">
        <v>927</v>
      </c>
      <c r="B96" s="49">
        <v>3.5138888888888897</v>
      </c>
      <c r="C96" s="36">
        <v>7.6215277777777795</v>
      </c>
      <c r="D96" s="18" t="s">
        <v>928</v>
      </c>
    </row>
    <row r="97" spans="1:4" ht="26.25" x14ac:dyDescent="0.25">
      <c r="A97" s="20" t="s">
        <v>3009</v>
      </c>
      <c r="B97" s="49">
        <v>3.5104166666666701</v>
      </c>
      <c r="C97" s="36">
        <v>0</v>
      </c>
      <c r="D97" s="18" t="s">
        <v>3010</v>
      </c>
    </row>
    <row r="98" spans="1:4" x14ac:dyDescent="0.25">
      <c r="A98" s="20" t="s">
        <v>981</v>
      </c>
      <c r="B98" s="49">
        <v>3.3680555555555602</v>
      </c>
      <c r="C98" s="36">
        <v>9.7222222222222196E-2</v>
      </c>
      <c r="D98" s="18" t="s">
        <v>982</v>
      </c>
    </row>
    <row r="99" spans="1:4" x14ac:dyDescent="0.25">
      <c r="A99" s="20" t="s">
        <v>962</v>
      </c>
      <c r="B99" s="49">
        <v>3.2986111111111098</v>
      </c>
      <c r="C99" s="36">
        <v>0.82638888888888906</v>
      </c>
      <c r="D99" s="18" t="s">
        <v>761</v>
      </c>
    </row>
    <row r="100" spans="1:4" x14ac:dyDescent="0.25">
      <c r="A100" s="20" t="s">
        <v>3011</v>
      </c>
      <c r="B100" s="49">
        <v>3.2916666666666701</v>
      </c>
      <c r="C100" s="36">
        <v>0</v>
      </c>
      <c r="D100" s="18" t="s">
        <v>3012</v>
      </c>
    </row>
    <row r="101" spans="1:4" x14ac:dyDescent="0.25">
      <c r="A101" s="20" t="s">
        <v>3013</v>
      </c>
      <c r="B101" s="49">
        <v>3.2222222222222201</v>
      </c>
      <c r="C101" s="36">
        <v>0</v>
      </c>
      <c r="D101" s="18" t="s">
        <v>3014</v>
      </c>
    </row>
    <row r="102" spans="1:4" x14ac:dyDescent="0.25">
      <c r="A102" s="20" t="s">
        <v>3015</v>
      </c>
      <c r="B102" s="49">
        <v>3.1527777777777803</v>
      </c>
      <c r="C102" s="36">
        <v>0</v>
      </c>
      <c r="D102" s="18" t="s">
        <v>3016</v>
      </c>
    </row>
    <row r="103" spans="1:4" x14ac:dyDescent="0.25">
      <c r="A103" s="20" t="s">
        <v>605</v>
      </c>
      <c r="B103" s="49">
        <v>3.1041666666666701</v>
      </c>
      <c r="C103" s="36">
        <v>2.78125</v>
      </c>
      <c r="D103" s="18" t="s">
        <v>938</v>
      </c>
    </row>
    <row r="104" spans="1:4" x14ac:dyDescent="0.25">
      <c r="A104" s="20" t="s">
        <v>609</v>
      </c>
      <c r="B104" s="49">
        <v>3.0833333333333295</v>
      </c>
      <c r="C104" s="36">
        <v>2.0833333333333301E-2</v>
      </c>
      <c r="D104" s="18" t="s">
        <v>610</v>
      </c>
    </row>
    <row r="105" spans="1:4" x14ac:dyDescent="0.25">
      <c r="A105" s="20" t="s">
        <v>3017</v>
      </c>
      <c r="B105" s="49">
        <v>3.0138888888888897</v>
      </c>
      <c r="C105" s="36">
        <v>0.15625</v>
      </c>
      <c r="D105" s="18" t="s">
        <v>3018</v>
      </c>
    </row>
    <row r="106" spans="1:4" x14ac:dyDescent="0.25">
      <c r="A106" s="20" t="s">
        <v>3019</v>
      </c>
      <c r="B106" s="49">
        <v>3.0069444444444398</v>
      </c>
      <c r="C106" s="36">
        <v>1.3020833333333299</v>
      </c>
      <c r="D106" s="18" t="s">
        <v>3020</v>
      </c>
    </row>
    <row r="107" spans="1:4" x14ac:dyDescent="0.25">
      <c r="A107" s="20" t="s">
        <v>585</v>
      </c>
      <c r="B107" s="49">
        <v>3.0034722222222201</v>
      </c>
      <c r="C107" s="36">
        <v>4.3055555555555598</v>
      </c>
      <c r="D107" s="18" t="s">
        <v>586</v>
      </c>
    </row>
    <row r="108" spans="1:4" x14ac:dyDescent="0.25">
      <c r="A108" s="20" t="s">
        <v>3021</v>
      </c>
      <c r="B108" s="49">
        <v>2.9479166666666701</v>
      </c>
      <c r="C108" s="36">
        <v>0</v>
      </c>
      <c r="D108" s="18" t="s">
        <v>1289</v>
      </c>
    </row>
    <row r="109" spans="1:4" x14ac:dyDescent="0.25">
      <c r="A109" s="20" t="s">
        <v>220</v>
      </c>
      <c r="B109" s="49">
        <v>2.8541666666666701</v>
      </c>
      <c r="C109" s="36">
        <v>0.78125000000000011</v>
      </c>
      <c r="D109" s="18" t="s">
        <v>963</v>
      </c>
    </row>
    <row r="110" spans="1:4" x14ac:dyDescent="0.25">
      <c r="A110" s="20" t="s">
        <v>3022</v>
      </c>
      <c r="B110" s="49">
        <v>2.8368055555555602</v>
      </c>
      <c r="C110" s="36">
        <v>0</v>
      </c>
      <c r="D110" s="18" t="s">
        <v>3023</v>
      </c>
    </row>
    <row r="111" spans="1:4" x14ac:dyDescent="0.25">
      <c r="A111" s="20" t="s">
        <v>611</v>
      </c>
      <c r="B111" s="49">
        <v>2.6944444444444398</v>
      </c>
      <c r="C111" s="36">
        <v>0.32638888888888901</v>
      </c>
      <c r="D111" s="18" t="s">
        <v>973</v>
      </c>
    </row>
    <row r="112" spans="1:4" x14ac:dyDescent="0.25">
      <c r="A112" s="20" t="s">
        <v>920</v>
      </c>
      <c r="B112" s="49">
        <v>2.6354166666666701</v>
      </c>
      <c r="C112" s="36">
        <v>16.204861111111097</v>
      </c>
      <c r="D112" s="18" t="s">
        <v>921</v>
      </c>
    </row>
    <row r="113" spans="1:4" x14ac:dyDescent="0.25">
      <c r="A113" s="20" t="s">
        <v>3024</v>
      </c>
      <c r="B113" s="49">
        <v>2.5416666666666701</v>
      </c>
      <c r="C113" s="36">
        <v>0</v>
      </c>
      <c r="D113" s="18" t="s">
        <v>3025</v>
      </c>
    </row>
    <row r="114" spans="1:4" x14ac:dyDescent="0.25">
      <c r="A114" s="20" t="s">
        <v>951</v>
      </c>
      <c r="B114" s="49">
        <v>2.5416666666666701</v>
      </c>
      <c r="C114" s="36">
        <v>1.30555555555556</v>
      </c>
      <c r="D114" s="18" t="s">
        <v>952</v>
      </c>
    </row>
    <row r="115" spans="1:4" ht="26.25" x14ac:dyDescent="0.25">
      <c r="A115" s="20" t="s">
        <v>3026</v>
      </c>
      <c r="B115" s="49">
        <v>2.4861111111111098</v>
      </c>
      <c r="C115" s="36">
        <v>0</v>
      </c>
      <c r="D115" s="18" t="s">
        <v>3027</v>
      </c>
    </row>
    <row r="116" spans="1:4" x14ac:dyDescent="0.25">
      <c r="A116" s="20" t="s">
        <v>3028</v>
      </c>
      <c r="B116" s="49">
        <v>2.46875</v>
      </c>
      <c r="C116" s="36">
        <v>0</v>
      </c>
      <c r="D116" s="18" t="s">
        <v>3029</v>
      </c>
    </row>
    <row r="117" spans="1:4" x14ac:dyDescent="0.25">
      <c r="A117" s="20" t="s">
        <v>612</v>
      </c>
      <c r="B117" s="49">
        <v>2.4652777777777803</v>
      </c>
      <c r="C117" s="36">
        <v>2.4756944444444398</v>
      </c>
      <c r="D117" s="18" t="s">
        <v>477</v>
      </c>
    </row>
    <row r="118" spans="1:4" x14ac:dyDescent="0.25">
      <c r="A118" s="20" t="s">
        <v>3030</v>
      </c>
      <c r="B118" s="49">
        <v>2.4548611111111098</v>
      </c>
      <c r="C118" s="36">
        <v>0.79513888888888906</v>
      </c>
      <c r="D118" s="18" t="s">
        <v>3031</v>
      </c>
    </row>
    <row r="119" spans="1:4" x14ac:dyDescent="0.25">
      <c r="A119" s="20" t="s">
        <v>3032</v>
      </c>
      <c r="B119" s="49">
        <v>2.4236111111111098</v>
      </c>
      <c r="C119" s="36">
        <v>0.20486111111111099</v>
      </c>
      <c r="D119" s="18" t="s">
        <v>3033</v>
      </c>
    </row>
    <row r="120" spans="1:4" x14ac:dyDescent="0.25">
      <c r="A120" s="20" t="s">
        <v>934</v>
      </c>
      <c r="B120" s="49">
        <v>2.4166666666666701</v>
      </c>
      <c r="C120" s="36">
        <v>3.8993055555555602</v>
      </c>
      <c r="D120" s="18" t="s">
        <v>935</v>
      </c>
    </row>
    <row r="121" spans="1:4" x14ac:dyDescent="0.25">
      <c r="A121" s="20" t="s">
        <v>3034</v>
      </c>
      <c r="B121" s="49">
        <v>2.3784722222222201</v>
      </c>
      <c r="C121" s="36">
        <v>0.19097222222222202</v>
      </c>
      <c r="D121" s="18" t="s">
        <v>3035</v>
      </c>
    </row>
    <row r="122" spans="1:4" ht="26.25" x14ac:dyDescent="0.25">
      <c r="A122" s="20" t="s">
        <v>3036</v>
      </c>
      <c r="B122" s="49">
        <v>2.3333333333333299</v>
      </c>
      <c r="C122" s="36">
        <v>0</v>
      </c>
      <c r="D122" s="18" t="s">
        <v>3037</v>
      </c>
    </row>
    <row r="123" spans="1:4" x14ac:dyDescent="0.25">
      <c r="A123" s="20" t="s">
        <v>3038</v>
      </c>
      <c r="B123" s="49">
        <v>2.21875</v>
      </c>
      <c r="C123" s="36">
        <v>0</v>
      </c>
      <c r="D123" s="18" t="s">
        <v>3039</v>
      </c>
    </row>
    <row r="124" spans="1:4" x14ac:dyDescent="0.25">
      <c r="A124" s="20" t="s">
        <v>3040</v>
      </c>
      <c r="B124" s="49">
        <v>2.1805555555555602</v>
      </c>
      <c r="C124" s="36">
        <v>0</v>
      </c>
      <c r="D124" s="18" t="s">
        <v>3041</v>
      </c>
    </row>
    <row r="125" spans="1:4" x14ac:dyDescent="0.25">
      <c r="A125" s="20" t="s">
        <v>3042</v>
      </c>
      <c r="B125" s="49">
        <v>2.0659722222222201</v>
      </c>
      <c r="C125" s="36">
        <v>0</v>
      </c>
      <c r="D125" s="18" t="s">
        <v>3043</v>
      </c>
    </row>
    <row r="126" spans="1:4" x14ac:dyDescent="0.25">
      <c r="A126" s="20" t="s">
        <v>3044</v>
      </c>
      <c r="B126" s="49">
        <v>2.0208333333333299</v>
      </c>
      <c r="C126" s="36">
        <v>0</v>
      </c>
      <c r="D126" s="18" t="s">
        <v>3045</v>
      </c>
    </row>
    <row r="127" spans="1:4" x14ac:dyDescent="0.25">
      <c r="A127" s="20" t="s">
        <v>3046</v>
      </c>
      <c r="B127" s="49">
        <v>1.96875</v>
      </c>
      <c r="C127" s="36">
        <v>0</v>
      </c>
      <c r="D127" s="18" t="s">
        <v>3047</v>
      </c>
    </row>
    <row r="128" spans="1:4" x14ac:dyDescent="0.25">
      <c r="A128" s="20" t="s">
        <v>3048</v>
      </c>
      <c r="B128" s="49">
        <v>1.96875</v>
      </c>
      <c r="C128" s="36">
        <v>1.8923611111111101</v>
      </c>
      <c r="D128" s="18" t="s">
        <v>1430</v>
      </c>
    </row>
    <row r="129" spans="1:4" x14ac:dyDescent="0.25">
      <c r="A129" s="20" t="s">
        <v>957</v>
      </c>
      <c r="B129" s="49">
        <v>1.9548611111111101</v>
      </c>
      <c r="C129" s="36">
        <v>1.09375</v>
      </c>
      <c r="D129" s="18" t="s">
        <v>958</v>
      </c>
    </row>
    <row r="130" spans="1:4" x14ac:dyDescent="0.25">
      <c r="A130" s="20" t="s">
        <v>3049</v>
      </c>
      <c r="B130" s="49">
        <v>1.9375</v>
      </c>
      <c r="C130" s="36">
        <v>2.4861111111111098</v>
      </c>
      <c r="D130" s="18" t="s">
        <v>3050</v>
      </c>
    </row>
    <row r="131" spans="1:4" x14ac:dyDescent="0.25">
      <c r="A131" s="20" t="s">
        <v>602</v>
      </c>
      <c r="B131" s="49">
        <v>1.8715277777777799</v>
      </c>
      <c r="C131" s="36">
        <v>0.27777777777777796</v>
      </c>
      <c r="D131" s="18" t="s">
        <v>603</v>
      </c>
    </row>
    <row r="132" spans="1:4" x14ac:dyDescent="0.25">
      <c r="A132" s="20" t="s">
        <v>3051</v>
      </c>
      <c r="B132" s="49">
        <v>1.80555555555556</v>
      </c>
      <c r="C132" s="36">
        <v>0</v>
      </c>
      <c r="D132" s="18" t="s">
        <v>3052</v>
      </c>
    </row>
    <row r="133" spans="1:4" x14ac:dyDescent="0.25">
      <c r="A133" s="20" t="s">
        <v>3053</v>
      </c>
      <c r="B133" s="49">
        <v>1.7916666666666701</v>
      </c>
      <c r="C133" s="36">
        <v>0</v>
      </c>
      <c r="D133" s="18" t="s">
        <v>1294</v>
      </c>
    </row>
    <row r="134" spans="1:4" x14ac:dyDescent="0.25">
      <c r="A134" s="20" t="s">
        <v>3054</v>
      </c>
      <c r="B134" s="49">
        <v>1.77430555555556</v>
      </c>
      <c r="C134" s="36">
        <v>0</v>
      </c>
      <c r="D134" s="18" t="s">
        <v>3055</v>
      </c>
    </row>
    <row r="135" spans="1:4" x14ac:dyDescent="0.25">
      <c r="A135" s="20" t="s">
        <v>613</v>
      </c>
      <c r="B135" s="49">
        <v>1.6944444444444398</v>
      </c>
      <c r="C135" s="36">
        <v>1.0416666666666701</v>
      </c>
      <c r="D135" s="18" t="s">
        <v>959</v>
      </c>
    </row>
    <row r="136" spans="1:4" x14ac:dyDescent="0.25">
      <c r="A136" s="20" t="s">
        <v>964</v>
      </c>
      <c r="B136" s="49">
        <v>1.6354166666666701</v>
      </c>
      <c r="C136" s="36">
        <v>0.67013888888888906</v>
      </c>
      <c r="D136" s="18" t="s">
        <v>965</v>
      </c>
    </row>
    <row r="137" spans="1:4" x14ac:dyDescent="0.25">
      <c r="A137" s="20" t="s">
        <v>601</v>
      </c>
      <c r="B137" s="49">
        <v>1.59375</v>
      </c>
      <c r="C137" s="36">
        <v>2.7916666666666701</v>
      </c>
      <c r="D137" s="18" t="s">
        <v>937</v>
      </c>
    </row>
    <row r="138" spans="1:4" x14ac:dyDescent="0.25">
      <c r="A138" s="20" t="s">
        <v>3056</v>
      </c>
      <c r="B138" s="49">
        <v>1.5833333333333299</v>
      </c>
      <c r="C138" s="36">
        <v>0</v>
      </c>
      <c r="D138" s="18" t="s">
        <v>3057</v>
      </c>
    </row>
    <row r="139" spans="1:4" ht="26.25" x14ac:dyDescent="0.25">
      <c r="A139" s="20" t="s">
        <v>3058</v>
      </c>
      <c r="B139" s="49">
        <v>1.5833333333333299</v>
      </c>
      <c r="C139" s="36">
        <v>0</v>
      </c>
      <c r="D139" s="18" t="s">
        <v>3059</v>
      </c>
    </row>
    <row r="140" spans="1:4" x14ac:dyDescent="0.25">
      <c r="A140" s="20" t="s">
        <v>604</v>
      </c>
      <c r="B140" s="49">
        <v>1.5729166666666701</v>
      </c>
      <c r="C140" s="36">
        <v>6.3298611111111089</v>
      </c>
      <c r="D140" s="18" t="s">
        <v>929</v>
      </c>
    </row>
    <row r="141" spans="1:4" x14ac:dyDescent="0.25">
      <c r="A141" s="20" t="s">
        <v>3060</v>
      </c>
      <c r="B141" s="49">
        <v>1.5659722222222199</v>
      </c>
      <c r="C141" s="36">
        <v>0.29513888888888901</v>
      </c>
      <c r="D141" s="18" t="s">
        <v>3061</v>
      </c>
    </row>
    <row r="142" spans="1:4" x14ac:dyDescent="0.25">
      <c r="A142" s="20" t="s">
        <v>3062</v>
      </c>
      <c r="B142" s="49">
        <v>1.5034722222222199</v>
      </c>
      <c r="C142" s="36">
        <v>0</v>
      </c>
      <c r="D142" s="18" t="s">
        <v>3063</v>
      </c>
    </row>
    <row r="143" spans="1:4" x14ac:dyDescent="0.25">
      <c r="A143" s="20" t="s">
        <v>3064</v>
      </c>
      <c r="B143" s="49">
        <v>1.46875</v>
      </c>
      <c r="C143" s="36">
        <v>0</v>
      </c>
      <c r="D143" s="18" t="s">
        <v>3065</v>
      </c>
    </row>
    <row r="144" spans="1:4" x14ac:dyDescent="0.25">
      <c r="A144" s="20" t="s">
        <v>3066</v>
      </c>
      <c r="B144" s="49">
        <v>1.4513888888888899</v>
      </c>
      <c r="C144" s="36">
        <v>0</v>
      </c>
      <c r="D144" s="18" t="s">
        <v>1244</v>
      </c>
    </row>
    <row r="145" spans="1:4" x14ac:dyDescent="0.25">
      <c r="A145" s="20" t="s">
        <v>3067</v>
      </c>
      <c r="B145" s="49">
        <v>1.4479166666666701</v>
      </c>
      <c r="C145" s="36">
        <v>0</v>
      </c>
      <c r="D145" s="18" t="s">
        <v>3068</v>
      </c>
    </row>
    <row r="146" spans="1:4" x14ac:dyDescent="0.25">
      <c r="A146" s="20" t="s">
        <v>614</v>
      </c>
      <c r="B146" s="49">
        <v>1.4375</v>
      </c>
      <c r="C146" s="36">
        <v>4.5138888888888895E-2</v>
      </c>
      <c r="D146" s="18" t="s">
        <v>615</v>
      </c>
    </row>
    <row r="147" spans="1:4" x14ac:dyDescent="0.25">
      <c r="A147" s="20" t="s">
        <v>3069</v>
      </c>
      <c r="B147" s="49">
        <v>1.4340277777777799</v>
      </c>
      <c r="C147" s="36">
        <v>0</v>
      </c>
      <c r="D147" s="18" t="s">
        <v>3070</v>
      </c>
    </row>
    <row r="148" spans="1:4" x14ac:dyDescent="0.25">
      <c r="A148" s="20" t="s">
        <v>875</v>
      </c>
      <c r="B148" s="49">
        <v>1.43055555555556</v>
      </c>
      <c r="C148" s="36">
        <v>2.5</v>
      </c>
      <c r="D148" s="18" t="s">
        <v>876</v>
      </c>
    </row>
    <row r="149" spans="1:4" x14ac:dyDescent="0.25">
      <c r="A149" s="20" t="s">
        <v>3071</v>
      </c>
      <c r="B149" s="49">
        <v>1.43055555555556</v>
      </c>
      <c r="C149" s="36">
        <v>2.5</v>
      </c>
      <c r="D149" s="18" t="s">
        <v>825</v>
      </c>
    </row>
    <row r="150" spans="1:4" x14ac:dyDescent="0.25">
      <c r="A150" s="20" t="s">
        <v>3072</v>
      </c>
      <c r="B150" s="49">
        <v>1.3958333333333299</v>
      </c>
      <c r="C150" s="36">
        <v>0.61111111111111094</v>
      </c>
      <c r="D150" s="18" t="s">
        <v>3073</v>
      </c>
    </row>
    <row r="151" spans="1:4" x14ac:dyDescent="0.25">
      <c r="A151" s="20" t="s">
        <v>3074</v>
      </c>
      <c r="B151" s="49">
        <v>1.3784722222222199</v>
      </c>
      <c r="C151" s="36">
        <v>0</v>
      </c>
      <c r="D151" s="18" t="s">
        <v>3075</v>
      </c>
    </row>
    <row r="152" spans="1:4" x14ac:dyDescent="0.25">
      <c r="A152" s="20" t="s">
        <v>3076</v>
      </c>
      <c r="B152" s="49">
        <v>1.3715277777777799</v>
      </c>
      <c r="C152" s="36">
        <v>0</v>
      </c>
      <c r="D152" s="18" t="s">
        <v>3077</v>
      </c>
    </row>
    <row r="153" spans="1:4" x14ac:dyDescent="0.25">
      <c r="A153" s="20" t="s">
        <v>3078</v>
      </c>
      <c r="B153" s="49">
        <v>1.3576388888888899</v>
      </c>
      <c r="C153" s="36">
        <v>0</v>
      </c>
      <c r="D153" s="18" t="s">
        <v>3079</v>
      </c>
    </row>
    <row r="154" spans="1:4" x14ac:dyDescent="0.25">
      <c r="A154" s="20" t="s">
        <v>3080</v>
      </c>
      <c r="B154" s="49">
        <v>1.34375</v>
      </c>
      <c r="C154" s="36">
        <v>0</v>
      </c>
      <c r="D154" s="18" t="s">
        <v>3081</v>
      </c>
    </row>
    <row r="155" spans="1:4" x14ac:dyDescent="0.25">
      <c r="A155" s="20" t="s">
        <v>3082</v>
      </c>
      <c r="B155" s="49">
        <v>1.3298611111111101</v>
      </c>
      <c r="C155" s="36">
        <v>0</v>
      </c>
      <c r="D155" s="18" t="s">
        <v>3083</v>
      </c>
    </row>
    <row r="156" spans="1:4" x14ac:dyDescent="0.25">
      <c r="A156" s="20" t="s">
        <v>3084</v>
      </c>
      <c r="B156" s="49">
        <v>1.3229166666666701</v>
      </c>
      <c r="C156" s="36">
        <v>0</v>
      </c>
      <c r="D156" s="18" t="s">
        <v>1967</v>
      </c>
    </row>
    <row r="157" spans="1:4" x14ac:dyDescent="0.25">
      <c r="A157" s="20" t="s">
        <v>3085</v>
      </c>
      <c r="B157" s="49">
        <v>1.3090277777777799</v>
      </c>
      <c r="C157" s="36">
        <v>0</v>
      </c>
      <c r="D157" s="18" t="s">
        <v>1536</v>
      </c>
    </row>
    <row r="158" spans="1:4" x14ac:dyDescent="0.25">
      <c r="A158" s="20" t="s">
        <v>3086</v>
      </c>
      <c r="B158" s="49">
        <v>1.2951388888888899</v>
      </c>
      <c r="C158" s="36">
        <v>0</v>
      </c>
      <c r="D158" s="18" t="s">
        <v>3087</v>
      </c>
    </row>
    <row r="159" spans="1:4" x14ac:dyDescent="0.25">
      <c r="A159" s="20" t="s">
        <v>593</v>
      </c>
      <c r="B159" s="49">
        <v>1.28125</v>
      </c>
      <c r="C159" s="36">
        <v>3.2743055555555602</v>
      </c>
      <c r="D159" s="18" t="s">
        <v>594</v>
      </c>
    </row>
    <row r="160" spans="1:4" x14ac:dyDescent="0.25">
      <c r="A160" s="20" t="s">
        <v>3088</v>
      </c>
      <c r="B160" s="49">
        <v>1.1631944444444398</v>
      </c>
      <c r="C160" s="36">
        <v>0</v>
      </c>
      <c r="D160" s="18" t="s">
        <v>3089</v>
      </c>
    </row>
    <row r="161" spans="1:4" x14ac:dyDescent="0.25">
      <c r="A161" s="20" t="s">
        <v>3090</v>
      </c>
      <c r="B161" s="49">
        <v>1.1597222222222199</v>
      </c>
      <c r="C161" s="36">
        <v>0</v>
      </c>
      <c r="D161" s="18" t="s">
        <v>3091</v>
      </c>
    </row>
    <row r="162" spans="1:4" x14ac:dyDescent="0.25">
      <c r="A162" s="20" t="s">
        <v>968</v>
      </c>
      <c r="B162" s="49">
        <v>1.1284722222222199</v>
      </c>
      <c r="C162" s="36">
        <v>0.60069444444444398</v>
      </c>
      <c r="D162" s="18" t="s">
        <v>969</v>
      </c>
    </row>
    <row r="163" spans="1:4" x14ac:dyDescent="0.25">
      <c r="A163" s="20" t="s">
        <v>3092</v>
      </c>
      <c r="B163" s="49">
        <v>1.1145833333333299</v>
      </c>
      <c r="C163" s="36">
        <v>0</v>
      </c>
      <c r="D163" s="18" t="s">
        <v>1552</v>
      </c>
    </row>
    <row r="164" spans="1:4" x14ac:dyDescent="0.25">
      <c r="A164" s="20" t="s">
        <v>3093</v>
      </c>
      <c r="B164" s="49">
        <v>1.1111111111111101</v>
      </c>
      <c r="C164" s="36">
        <v>0.30902777777777796</v>
      </c>
      <c r="D164" s="18" t="s">
        <v>3094</v>
      </c>
    </row>
    <row r="165" spans="1:4" x14ac:dyDescent="0.25">
      <c r="A165" s="20" t="s">
        <v>3095</v>
      </c>
      <c r="B165" s="49">
        <v>1.1111111111111101</v>
      </c>
      <c r="C165" s="36">
        <v>0</v>
      </c>
      <c r="D165" s="18" t="s">
        <v>3096</v>
      </c>
    </row>
    <row r="166" spans="1:4" ht="26.25" x14ac:dyDescent="0.25">
      <c r="A166" s="20" t="s">
        <v>966</v>
      </c>
      <c r="B166" s="49">
        <v>1.1041666666666701</v>
      </c>
      <c r="C166" s="36">
        <v>0.64583333333333293</v>
      </c>
      <c r="D166" s="18" t="s">
        <v>967</v>
      </c>
    </row>
    <row r="167" spans="1:4" x14ac:dyDescent="0.25">
      <c r="A167" s="20" t="s">
        <v>424</v>
      </c>
      <c r="B167" s="49">
        <v>1.09375</v>
      </c>
      <c r="C167" s="36">
        <v>1.1458333333333299</v>
      </c>
      <c r="D167" s="18" t="s">
        <v>956</v>
      </c>
    </row>
    <row r="168" spans="1:4" x14ac:dyDescent="0.25">
      <c r="A168" s="20" t="s">
        <v>3097</v>
      </c>
      <c r="B168" s="49">
        <v>1.0798611111111101</v>
      </c>
      <c r="C168" s="36">
        <v>0</v>
      </c>
      <c r="D168" s="18" t="s">
        <v>3098</v>
      </c>
    </row>
    <row r="169" spans="1:4" x14ac:dyDescent="0.25">
      <c r="A169" s="20" t="s">
        <v>3099</v>
      </c>
      <c r="B169" s="49">
        <v>1.0173611111111101</v>
      </c>
      <c r="C169" s="36">
        <v>0</v>
      </c>
      <c r="D169" s="18" t="s">
        <v>3100</v>
      </c>
    </row>
    <row r="170" spans="1:4" ht="26.25" x14ac:dyDescent="0.25">
      <c r="A170" s="20" t="s">
        <v>3101</v>
      </c>
      <c r="B170" s="49">
        <v>1.0173611111111101</v>
      </c>
      <c r="C170" s="36">
        <v>0</v>
      </c>
      <c r="D170" s="18" t="s">
        <v>3102</v>
      </c>
    </row>
    <row r="171" spans="1:4" x14ac:dyDescent="0.25">
      <c r="A171" s="20" t="s">
        <v>3103</v>
      </c>
      <c r="B171" s="49">
        <v>0.94444444444444398</v>
      </c>
      <c r="C171" s="36">
        <v>1.4791666666666701</v>
      </c>
      <c r="D171" s="18" t="s">
        <v>3104</v>
      </c>
    </row>
    <row r="172" spans="1:4" x14ac:dyDescent="0.25">
      <c r="A172" s="20" t="s">
        <v>3105</v>
      </c>
      <c r="B172" s="49">
        <v>0.88888888888888906</v>
      </c>
      <c r="C172" s="36">
        <v>0</v>
      </c>
      <c r="D172" s="18" t="s">
        <v>3106</v>
      </c>
    </row>
    <row r="173" spans="1:4" ht="26.25" x14ac:dyDescent="0.25">
      <c r="A173" s="20" t="s">
        <v>3107</v>
      </c>
      <c r="B173" s="49">
        <v>0.88194444444444398</v>
      </c>
      <c r="C173" s="36">
        <v>1.7812499999999998</v>
      </c>
      <c r="D173" s="18" t="s">
        <v>3108</v>
      </c>
    </row>
    <row r="174" spans="1:4" x14ac:dyDescent="0.25">
      <c r="A174" s="20" t="s">
        <v>972</v>
      </c>
      <c r="B174" s="49">
        <v>0.87847222222222199</v>
      </c>
      <c r="C174" s="36">
        <v>0.35416666666666702</v>
      </c>
      <c r="D174" s="18" t="s">
        <v>754</v>
      </c>
    </row>
    <row r="175" spans="1:4" x14ac:dyDescent="0.25">
      <c r="A175" s="20" t="s">
        <v>3109</v>
      </c>
      <c r="B175" s="49">
        <v>0.86111111111111105</v>
      </c>
      <c r="C175" s="36">
        <v>0.43402777777777801</v>
      </c>
      <c r="D175" s="18" t="s">
        <v>2003</v>
      </c>
    </row>
    <row r="176" spans="1:4" x14ac:dyDescent="0.25">
      <c r="A176" s="20" t="s">
        <v>3110</v>
      </c>
      <c r="B176" s="49">
        <v>0.83333333333333293</v>
      </c>
      <c r="C176" s="36">
        <v>0</v>
      </c>
      <c r="D176" s="18" t="s">
        <v>3111</v>
      </c>
    </row>
    <row r="177" spans="1:4" x14ac:dyDescent="0.25">
      <c r="A177" s="20" t="s">
        <v>314</v>
      </c>
      <c r="B177" s="49">
        <v>0.82986111111111105</v>
      </c>
      <c r="C177" s="36">
        <v>4.6215277777777795</v>
      </c>
      <c r="D177" s="18" t="s">
        <v>62</v>
      </c>
    </row>
    <row r="178" spans="1:4" ht="26.25" x14ac:dyDescent="0.25">
      <c r="A178" s="20" t="s">
        <v>3112</v>
      </c>
      <c r="B178" s="49">
        <v>0.80208333333333293</v>
      </c>
      <c r="C178" s="36">
        <v>0</v>
      </c>
      <c r="D178" s="18" t="s">
        <v>3113</v>
      </c>
    </row>
    <row r="179" spans="1:4" x14ac:dyDescent="0.25">
      <c r="A179" s="20" t="s">
        <v>978</v>
      </c>
      <c r="B179" s="49">
        <v>0.79861111111111105</v>
      </c>
      <c r="C179" s="36">
        <v>0.26736111111111099</v>
      </c>
      <c r="D179" s="18" t="s">
        <v>979</v>
      </c>
    </row>
    <row r="180" spans="1:4" x14ac:dyDescent="0.25">
      <c r="A180" s="20" t="s">
        <v>953</v>
      </c>
      <c r="B180" s="49">
        <v>0.77430555555555602</v>
      </c>
      <c r="C180" s="36">
        <v>1.25</v>
      </c>
      <c r="D180" s="18" t="s">
        <v>954</v>
      </c>
    </row>
    <row r="181" spans="1:4" x14ac:dyDescent="0.25">
      <c r="A181" s="20" t="s">
        <v>3114</v>
      </c>
      <c r="B181" s="49">
        <v>0.73958333333333293</v>
      </c>
      <c r="C181" s="36">
        <v>0</v>
      </c>
      <c r="D181" s="18" t="s">
        <v>3115</v>
      </c>
    </row>
    <row r="182" spans="1:4" x14ac:dyDescent="0.25">
      <c r="A182" s="20" t="s">
        <v>3116</v>
      </c>
      <c r="B182" s="49">
        <v>0.72222222222222199</v>
      </c>
      <c r="C182" s="36">
        <v>1.3402777777777799</v>
      </c>
      <c r="D182" s="18" t="s">
        <v>1464</v>
      </c>
    </row>
    <row r="183" spans="1:4" x14ac:dyDescent="0.25">
      <c r="A183" s="20" t="s">
        <v>3117</v>
      </c>
      <c r="B183" s="49">
        <v>0.71527777777777812</v>
      </c>
      <c r="C183" s="36">
        <v>9.0277777777777804E-2</v>
      </c>
      <c r="D183" s="18" t="s">
        <v>3118</v>
      </c>
    </row>
    <row r="184" spans="1:4" x14ac:dyDescent="0.25">
      <c r="A184" s="20" t="s">
        <v>3119</v>
      </c>
      <c r="B184" s="49">
        <v>0.70486111111111105</v>
      </c>
      <c r="C184" s="36">
        <v>0</v>
      </c>
      <c r="D184" s="18" t="s">
        <v>3120</v>
      </c>
    </row>
    <row r="185" spans="1:4" x14ac:dyDescent="0.25">
      <c r="A185" s="20" t="s">
        <v>3121</v>
      </c>
      <c r="B185" s="49">
        <v>0.68402777777777812</v>
      </c>
      <c r="C185" s="36">
        <v>0</v>
      </c>
      <c r="D185" s="18" t="s">
        <v>3122</v>
      </c>
    </row>
    <row r="186" spans="1:4" x14ac:dyDescent="0.25">
      <c r="A186" s="20" t="s">
        <v>949</v>
      </c>
      <c r="B186" s="49">
        <v>0.66319444444444398</v>
      </c>
      <c r="C186" s="36">
        <v>1.3333333333333299</v>
      </c>
      <c r="D186" s="18" t="s">
        <v>950</v>
      </c>
    </row>
    <row r="187" spans="1:4" x14ac:dyDescent="0.25">
      <c r="A187" s="20" t="s">
        <v>3123</v>
      </c>
      <c r="B187" s="49">
        <v>0.64583333333333293</v>
      </c>
      <c r="C187" s="36">
        <v>0</v>
      </c>
      <c r="D187" s="18" t="s">
        <v>3124</v>
      </c>
    </row>
    <row r="188" spans="1:4" x14ac:dyDescent="0.25">
      <c r="A188" s="20" t="s">
        <v>3125</v>
      </c>
      <c r="B188" s="49">
        <v>0.63888888888888906</v>
      </c>
      <c r="C188" s="36">
        <v>0.42361111111111099</v>
      </c>
      <c r="D188" s="18" t="s">
        <v>3126</v>
      </c>
    </row>
    <row r="189" spans="1:4" x14ac:dyDescent="0.25">
      <c r="A189" s="20" t="s">
        <v>909</v>
      </c>
      <c r="B189" s="49">
        <v>0.60763888888888906</v>
      </c>
      <c r="C189" s="36">
        <v>30.111111111111097</v>
      </c>
      <c r="D189" s="18" t="s">
        <v>910</v>
      </c>
    </row>
    <row r="190" spans="1:4" x14ac:dyDescent="0.25">
      <c r="A190" s="20" t="s">
        <v>3127</v>
      </c>
      <c r="B190" s="49">
        <v>0.59027777777777812</v>
      </c>
      <c r="C190" s="36">
        <v>1.2222222222222199</v>
      </c>
      <c r="D190" s="18" t="s">
        <v>3128</v>
      </c>
    </row>
    <row r="191" spans="1:4" x14ac:dyDescent="0.25">
      <c r="A191" s="20" t="s">
        <v>426</v>
      </c>
      <c r="B191" s="49">
        <v>0.58333333333333293</v>
      </c>
      <c r="C191" s="36">
        <v>4.0763888888888893</v>
      </c>
      <c r="D191" s="18" t="s">
        <v>933</v>
      </c>
    </row>
    <row r="192" spans="1:4" x14ac:dyDescent="0.25">
      <c r="A192" s="20" t="s">
        <v>607</v>
      </c>
      <c r="B192" s="49">
        <v>0.56944444444444398</v>
      </c>
      <c r="C192" s="36">
        <v>12.847222222222198</v>
      </c>
      <c r="D192" s="18" t="s">
        <v>608</v>
      </c>
    </row>
    <row r="193" spans="1:4" x14ac:dyDescent="0.25">
      <c r="A193" s="20" t="s">
        <v>3129</v>
      </c>
      <c r="B193" s="49">
        <v>0.54861111111111094</v>
      </c>
      <c r="C193" s="36">
        <v>0</v>
      </c>
      <c r="D193" s="18" t="s">
        <v>1406</v>
      </c>
    </row>
    <row r="194" spans="1:4" x14ac:dyDescent="0.25">
      <c r="A194" s="20" t="s">
        <v>3130</v>
      </c>
      <c r="B194" s="49">
        <v>0.54513888888888906</v>
      </c>
      <c r="C194" s="36">
        <v>0</v>
      </c>
      <c r="D194" s="18" t="s">
        <v>3131</v>
      </c>
    </row>
    <row r="195" spans="1:4" x14ac:dyDescent="0.25">
      <c r="A195" s="20" t="s">
        <v>3132</v>
      </c>
      <c r="B195" s="49">
        <v>0.53472222222222199</v>
      </c>
      <c r="C195" s="36">
        <v>0</v>
      </c>
      <c r="D195" s="18" t="s">
        <v>1907</v>
      </c>
    </row>
    <row r="196" spans="1:4" x14ac:dyDescent="0.25">
      <c r="A196" s="20" t="s">
        <v>3133</v>
      </c>
      <c r="B196" s="49">
        <v>0.53125</v>
      </c>
      <c r="C196" s="36">
        <v>6.9444444444444392E-2</v>
      </c>
      <c r="D196" s="18" t="s">
        <v>2106</v>
      </c>
    </row>
    <row r="197" spans="1:4" x14ac:dyDescent="0.25">
      <c r="A197" s="20" t="s">
        <v>3134</v>
      </c>
      <c r="B197" s="49">
        <v>0.52430555555555602</v>
      </c>
      <c r="C197" s="36">
        <v>0</v>
      </c>
      <c r="D197" s="18" t="s">
        <v>1481</v>
      </c>
    </row>
    <row r="198" spans="1:4" x14ac:dyDescent="0.25">
      <c r="A198" s="20" t="s">
        <v>3135</v>
      </c>
      <c r="B198" s="49">
        <v>0.50347222222222199</v>
      </c>
      <c r="C198" s="36">
        <v>0</v>
      </c>
      <c r="D198" s="18" t="s">
        <v>3136</v>
      </c>
    </row>
    <row r="199" spans="1:4" x14ac:dyDescent="0.25">
      <c r="A199" s="20" t="s">
        <v>3137</v>
      </c>
      <c r="B199" s="49">
        <v>0.49305555555555602</v>
      </c>
      <c r="C199" s="36">
        <v>0</v>
      </c>
      <c r="D199" s="18" t="s">
        <v>1720</v>
      </c>
    </row>
    <row r="200" spans="1:4" x14ac:dyDescent="0.25">
      <c r="A200" s="20" t="s">
        <v>3138</v>
      </c>
      <c r="B200" s="49">
        <v>0.48263888888888901</v>
      </c>
      <c r="C200" s="36">
        <v>0</v>
      </c>
      <c r="D200" s="18" t="s">
        <v>3139</v>
      </c>
    </row>
    <row r="201" spans="1:4" x14ac:dyDescent="0.25">
      <c r="A201" s="20" t="s">
        <v>3140</v>
      </c>
      <c r="B201" s="49">
        <v>0.46527777777777801</v>
      </c>
      <c r="C201" s="36">
        <v>4.4618055555555598</v>
      </c>
      <c r="D201" s="18" t="s">
        <v>3141</v>
      </c>
    </row>
    <row r="202" spans="1:4" x14ac:dyDescent="0.25">
      <c r="A202" s="20" t="s">
        <v>3142</v>
      </c>
      <c r="B202" s="49">
        <v>0.46180555555555602</v>
      </c>
      <c r="C202" s="36">
        <v>0</v>
      </c>
      <c r="D202" s="18" t="s">
        <v>3143</v>
      </c>
    </row>
    <row r="203" spans="1:4" x14ac:dyDescent="0.25">
      <c r="A203" s="20" t="s">
        <v>922</v>
      </c>
      <c r="B203" s="49">
        <v>0.45833333333333298</v>
      </c>
      <c r="C203" s="36">
        <v>13.9583333333333</v>
      </c>
      <c r="D203" s="18" t="s">
        <v>3144</v>
      </c>
    </row>
    <row r="204" spans="1:4" ht="26.25" x14ac:dyDescent="0.25">
      <c r="A204" s="20" t="s">
        <v>3145</v>
      </c>
      <c r="B204" s="49">
        <v>0.44791666666666702</v>
      </c>
      <c r="C204" s="36">
        <v>0</v>
      </c>
      <c r="D204" s="18" t="s">
        <v>3146</v>
      </c>
    </row>
    <row r="205" spans="1:4" x14ac:dyDescent="0.25">
      <c r="A205" s="20" t="s">
        <v>3147</v>
      </c>
      <c r="B205" s="49">
        <v>0.44097222222222199</v>
      </c>
      <c r="C205" s="36">
        <v>0</v>
      </c>
      <c r="D205" s="18" t="s">
        <v>3148</v>
      </c>
    </row>
    <row r="206" spans="1:4" ht="26.25" x14ac:dyDescent="0.25">
      <c r="A206" s="20" t="s">
        <v>3149</v>
      </c>
      <c r="B206" s="49">
        <v>0.42361111111111099</v>
      </c>
      <c r="C206" s="36">
        <v>0</v>
      </c>
      <c r="D206" s="18" t="s">
        <v>3150</v>
      </c>
    </row>
    <row r="207" spans="1:4" x14ac:dyDescent="0.25">
      <c r="A207" s="20" t="s">
        <v>980</v>
      </c>
      <c r="B207" s="49">
        <v>0.41319444444444403</v>
      </c>
      <c r="C207" s="36">
        <v>0.10069444444444399</v>
      </c>
      <c r="D207" s="18" t="s">
        <v>815</v>
      </c>
    </row>
    <row r="208" spans="1:4" x14ac:dyDescent="0.25">
      <c r="A208" s="20" t="s">
        <v>3151</v>
      </c>
      <c r="B208" s="49">
        <v>0.40972222222222199</v>
      </c>
      <c r="C208" s="36">
        <v>0.27777777777777796</v>
      </c>
      <c r="D208" s="18" t="s">
        <v>3152</v>
      </c>
    </row>
    <row r="209" spans="1:4" x14ac:dyDescent="0.25">
      <c r="A209" s="20" t="s">
        <v>3153</v>
      </c>
      <c r="B209" s="49">
        <v>0.40625</v>
      </c>
      <c r="C209" s="36">
        <v>0</v>
      </c>
      <c r="D209" s="18" t="s">
        <v>3154</v>
      </c>
    </row>
    <row r="210" spans="1:4" x14ac:dyDescent="0.25">
      <c r="A210" s="20" t="s">
        <v>940</v>
      </c>
      <c r="B210" s="49">
        <v>0.39583333333333298</v>
      </c>
      <c r="C210" s="36">
        <v>2.5694444444444398</v>
      </c>
      <c r="D210" s="18" t="s">
        <v>941</v>
      </c>
    </row>
    <row r="211" spans="1:4" x14ac:dyDescent="0.25">
      <c r="A211" s="20" t="s">
        <v>960</v>
      </c>
      <c r="B211" s="49">
        <v>0.39583333333333298</v>
      </c>
      <c r="C211" s="36">
        <v>0.94791666666666696</v>
      </c>
      <c r="D211" s="18" t="s">
        <v>961</v>
      </c>
    </row>
    <row r="212" spans="1:4" x14ac:dyDescent="0.25">
      <c r="A212" s="20" t="s">
        <v>3155</v>
      </c>
      <c r="B212" s="49">
        <v>0.38888888888888901</v>
      </c>
      <c r="C212" s="36">
        <v>0</v>
      </c>
      <c r="D212" s="18" t="s">
        <v>3156</v>
      </c>
    </row>
    <row r="213" spans="1:4" x14ac:dyDescent="0.25">
      <c r="A213" s="20" t="s">
        <v>3157</v>
      </c>
      <c r="B213" s="49">
        <v>0.37847222222222199</v>
      </c>
      <c r="C213" s="36">
        <v>0</v>
      </c>
      <c r="D213" s="18" t="s">
        <v>3158</v>
      </c>
    </row>
    <row r="214" spans="1:4" x14ac:dyDescent="0.25">
      <c r="A214" s="20" t="s">
        <v>3159</v>
      </c>
      <c r="B214" s="49">
        <v>0.375</v>
      </c>
      <c r="C214" s="36">
        <v>0</v>
      </c>
      <c r="D214" s="18" t="s">
        <v>1653</v>
      </c>
    </row>
    <row r="215" spans="1:4" ht="26.25" x14ac:dyDescent="0.25">
      <c r="A215" s="20" t="s">
        <v>3160</v>
      </c>
      <c r="B215" s="49">
        <v>0.375</v>
      </c>
      <c r="C215" s="36">
        <v>0</v>
      </c>
      <c r="D215" s="18" t="s">
        <v>3161</v>
      </c>
    </row>
    <row r="216" spans="1:4" x14ac:dyDescent="0.25">
      <c r="A216" s="20" t="s">
        <v>619</v>
      </c>
      <c r="B216" s="49">
        <v>0.36458333333333298</v>
      </c>
      <c r="C216" s="36">
        <v>1.7361111111111098E-2</v>
      </c>
      <c r="D216" s="18" t="s">
        <v>233</v>
      </c>
    </row>
    <row r="217" spans="1:4" x14ac:dyDescent="0.25">
      <c r="A217" s="20" t="s">
        <v>3162</v>
      </c>
      <c r="B217" s="49">
        <v>0.35763888888888901</v>
      </c>
      <c r="C217" s="36">
        <v>0</v>
      </c>
      <c r="D217" s="18" t="s">
        <v>3163</v>
      </c>
    </row>
    <row r="218" spans="1:4" x14ac:dyDescent="0.25">
      <c r="A218" s="20" t="s">
        <v>3164</v>
      </c>
      <c r="B218" s="49">
        <v>0.34375</v>
      </c>
      <c r="C218" s="36">
        <v>0</v>
      </c>
      <c r="D218" s="18" t="s">
        <v>3165</v>
      </c>
    </row>
    <row r="219" spans="1:4" x14ac:dyDescent="0.25">
      <c r="A219" s="20" t="s">
        <v>3166</v>
      </c>
      <c r="B219" s="49">
        <v>0.32638888888888901</v>
      </c>
      <c r="C219" s="36">
        <v>0</v>
      </c>
      <c r="D219" s="18" t="s">
        <v>3167</v>
      </c>
    </row>
    <row r="220" spans="1:4" x14ac:dyDescent="0.25">
      <c r="A220" s="20" t="s">
        <v>3168</v>
      </c>
      <c r="B220" s="49">
        <v>0.32291666666666702</v>
      </c>
      <c r="C220" s="36">
        <v>0.26041666666666702</v>
      </c>
      <c r="D220" s="18" t="s">
        <v>3169</v>
      </c>
    </row>
    <row r="221" spans="1:4" x14ac:dyDescent="0.25">
      <c r="A221" s="20" t="s">
        <v>3170</v>
      </c>
      <c r="B221" s="49">
        <v>0.29513888888888901</v>
      </c>
      <c r="C221" s="36">
        <v>0</v>
      </c>
      <c r="D221" s="18" t="s">
        <v>3171</v>
      </c>
    </row>
    <row r="222" spans="1:4" x14ac:dyDescent="0.25">
      <c r="A222" s="20" t="s">
        <v>911</v>
      </c>
      <c r="B222" s="49">
        <v>0.27777777777777796</v>
      </c>
      <c r="C222" s="36">
        <v>27.392361111111097</v>
      </c>
      <c r="D222" s="18" t="s">
        <v>912</v>
      </c>
    </row>
    <row r="223" spans="1:4" x14ac:dyDescent="0.25">
      <c r="A223" s="20" t="s">
        <v>3172</v>
      </c>
      <c r="B223" s="49">
        <v>0.26388888888888901</v>
      </c>
      <c r="C223" s="36">
        <v>0</v>
      </c>
      <c r="D223" s="18" t="s">
        <v>1506</v>
      </c>
    </row>
    <row r="224" spans="1:4" x14ac:dyDescent="0.25">
      <c r="A224" s="20" t="s">
        <v>3173</v>
      </c>
      <c r="B224" s="49">
        <v>0.24652777777777801</v>
      </c>
      <c r="C224" s="36">
        <v>0.27777777777777796</v>
      </c>
      <c r="D224" s="18" t="s">
        <v>3174</v>
      </c>
    </row>
    <row r="225" spans="1:4" x14ac:dyDescent="0.25">
      <c r="A225" s="20" t="s">
        <v>3175</v>
      </c>
      <c r="B225" s="49">
        <v>0.243055555555556</v>
      </c>
      <c r="C225" s="36">
        <v>0.88194444444444398</v>
      </c>
      <c r="D225" s="18" t="s">
        <v>3176</v>
      </c>
    </row>
    <row r="226" spans="1:4" x14ac:dyDescent="0.25">
      <c r="A226" s="20" t="s">
        <v>616</v>
      </c>
      <c r="B226" s="49">
        <v>0.23958333333333301</v>
      </c>
      <c r="C226" s="36">
        <v>0.47916666666666702</v>
      </c>
      <c r="D226" s="18" t="s">
        <v>375</v>
      </c>
    </row>
    <row r="227" spans="1:4" x14ac:dyDescent="0.25">
      <c r="A227" s="20" t="s">
        <v>3177</v>
      </c>
      <c r="B227" s="49">
        <v>0.22222222222222202</v>
      </c>
      <c r="C227" s="36">
        <v>0</v>
      </c>
      <c r="D227" s="18" t="s">
        <v>3178</v>
      </c>
    </row>
    <row r="228" spans="1:4" x14ac:dyDescent="0.25">
      <c r="A228" s="20" t="s">
        <v>3179</v>
      </c>
      <c r="B228" s="49">
        <v>0.21875</v>
      </c>
      <c r="C228" s="36">
        <v>0</v>
      </c>
      <c r="D228" s="18" t="s">
        <v>3180</v>
      </c>
    </row>
    <row r="229" spans="1:4" ht="26.25" x14ac:dyDescent="0.25">
      <c r="A229" s="20" t="s">
        <v>617</v>
      </c>
      <c r="B229" s="49">
        <v>0.20833333333333301</v>
      </c>
      <c r="C229" s="36">
        <v>0.89583333333333293</v>
      </c>
      <c r="D229" s="18" t="s">
        <v>618</v>
      </c>
    </row>
    <row r="230" spans="1:4" x14ac:dyDescent="0.25">
      <c r="A230" s="20" t="s">
        <v>3181</v>
      </c>
      <c r="B230" s="49">
        <v>0.20486111111111099</v>
      </c>
      <c r="C230" s="36">
        <v>0</v>
      </c>
      <c r="D230" s="18" t="s">
        <v>1706</v>
      </c>
    </row>
    <row r="231" spans="1:4" x14ac:dyDescent="0.25">
      <c r="A231" s="20" t="s">
        <v>3182</v>
      </c>
      <c r="B231" s="49">
        <v>0.20486111111111099</v>
      </c>
      <c r="C231" s="36">
        <v>0</v>
      </c>
      <c r="D231" s="18" t="s">
        <v>1704</v>
      </c>
    </row>
    <row r="232" spans="1:4" x14ac:dyDescent="0.25">
      <c r="A232" s="20" t="s">
        <v>985</v>
      </c>
      <c r="B232" s="49">
        <v>0.19791666666666699</v>
      </c>
      <c r="C232" s="36">
        <v>1.3888888888888902E-2</v>
      </c>
      <c r="D232" s="18" t="s">
        <v>986</v>
      </c>
    </row>
    <row r="233" spans="1:4" x14ac:dyDescent="0.25">
      <c r="A233" s="20" t="s">
        <v>989</v>
      </c>
      <c r="B233" s="49">
        <v>0.19791666666666699</v>
      </c>
      <c r="C233" s="36">
        <v>1.3888888888888902E-2</v>
      </c>
      <c r="D233" s="18" t="s">
        <v>990</v>
      </c>
    </row>
    <row r="234" spans="1:4" x14ac:dyDescent="0.25">
      <c r="A234" s="20" t="s">
        <v>987</v>
      </c>
      <c r="B234" s="49">
        <v>0.19791666666666699</v>
      </c>
      <c r="C234" s="36">
        <v>1.3888888888888902E-2</v>
      </c>
      <c r="D234" s="18" t="s">
        <v>988</v>
      </c>
    </row>
    <row r="235" spans="1:4" x14ac:dyDescent="0.25">
      <c r="A235" s="20" t="s">
        <v>983</v>
      </c>
      <c r="B235" s="49">
        <v>0.19791666666666699</v>
      </c>
      <c r="C235" s="36">
        <v>1.3888888888888902E-2</v>
      </c>
      <c r="D235" s="18" t="s">
        <v>984</v>
      </c>
    </row>
    <row r="236" spans="1:4" x14ac:dyDescent="0.25">
      <c r="A236" s="20" t="s">
        <v>592</v>
      </c>
      <c r="B236" s="49">
        <v>0.1875</v>
      </c>
      <c r="C236" s="36">
        <v>2.5763888888888897</v>
      </c>
      <c r="D236" s="18" t="s">
        <v>939</v>
      </c>
    </row>
    <row r="237" spans="1:4" x14ac:dyDescent="0.25">
      <c r="A237" s="20" t="s">
        <v>3183</v>
      </c>
      <c r="B237" s="49">
        <v>0.1875</v>
      </c>
      <c r="C237" s="36">
        <v>0</v>
      </c>
      <c r="D237" s="18" t="s">
        <v>3184</v>
      </c>
    </row>
    <row r="238" spans="1:4" x14ac:dyDescent="0.25">
      <c r="A238" s="20" t="s">
        <v>3185</v>
      </c>
      <c r="B238" s="49">
        <v>0.180555555555556</v>
      </c>
      <c r="C238" s="36">
        <v>0</v>
      </c>
      <c r="D238" s="18" t="s">
        <v>1597</v>
      </c>
    </row>
    <row r="239" spans="1:4" x14ac:dyDescent="0.25">
      <c r="A239" s="20" t="s">
        <v>947</v>
      </c>
      <c r="B239" s="49">
        <v>0.14583333333333301</v>
      </c>
      <c r="C239" s="36">
        <v>1.5381944444444398</v>
      </c>
      <c r="D239" s="18" t="s">
        <v>948</v>
      </c>
    </row>
    <row r="240" spans="1:4" x14ac:dyDescent="0.25">
      <c r="A240" s="20" t="s">
        <v>3186</v>
      </c>
      <c r="B240" s="49">
        <v>0.14236111111111099</v>
      </c>
      <c r="C240" s="36">
        <v>0</v>
      </c>
      <c r="D240" s="18" t="s">
        <v>3187</v>
      </c>
    </row>
    <row r="241" spans="1:4" x14ac:dyDescent="0.25">
      <c r="A241" s="20" t="s">
        <v>3188</v>
      </c>
      <c r="B241" s="49">
        <v>0.13888888888888898</v>
      </c>
      <c r="C241" s="36">
        <v>0</v>
      </c>
      <c r="D241" s="18" t="s">
        <v>3189</v>
      </c>
    </row>
    <row r="242" spans="1:4" x14ac:dyDescent="0.25">
      <c r="A242" s="20" t="s">
        <v>3190</v>
      </c>
      <c r="B242" s="49">
        <v>0.13541666666666699</v>
      </c>
      <c r="C242" s="36">
        <v>0</v>
      </c>
      <c r="D242" s="18" t="s">
        <v>3191</v>
      </c>
    </row>
    <row r="243" spans="1:4" x14ac:dyDescent="0.25">
      <c r="A243" s="20" t="s">
        <v>3192</v>
      </c>
      <c r="B243" s="49">
        <v>0.12847222222222202</v>
      </c>
      <c r="C243" s="36">
        <v>0</v>
      </c>
      <c r="D243" s="18" t="s">
        <v>3193</v>
      </c>
    </row>
    <row r="244" spans="1:4" x14ac:dyDescent="0.25">
      <c r="A244" s="20" t="s">
        <v>3194</v>
      </c>
      <c r="B244" s="49">
        <v>0.125</v>
      </c>
      <c r="C244" s="36">
        <v>0</v>
      </c>
      <c r="D244" s="18" t="s">
        <v>3195</v>
      </c>
    </row>
    <row r="245" spans="1:4" x14ac:dyDescent="0.25">
      <c r="A245" s="20" t="s">
        <v>3196</v>
      </c>
      <c r="B245" s="49">
        <v>0.114583333333333</v>
      </c>
      <c r="C245" s="36">
        <v>2.25</v>
      </c>
      <c r="D245" s="18" t="s">
        <v>3197</v>
      </c>
    </row>
    <row r="246" spans="1:4" x14ac:dyDescent="0.25">
      <c r="A246" s="20" t="s">
        <v>3198</v>
      </c>
      <c r="B246" s="49">
        <v>0.10763888888888901</v>
      </c>
      <c r="C246" s="36">
        <v>1.2013888888888899</v>
      </c>
      <c r="D246" s="18" t="s">
        <v>3199</v>
      </c>
    </row>
    <row r="247" spans="1:4" x14ac:dyDescent="0.25">
      <c r="A247" s="20" t="s">
        <v>3200</v>
      </c>
      <c r="B247" s="49">
        <v>9.375E-2</v>
      </c>
      <c r="C247" s="36">
        <v>0</v>
      </c>
      <c r="D247" s="18" t="s">
        <v>2094</v>
      </c>
    </row>
    <row r="248" spans="1:4" x14ac:dyDescent="0.25">
      <c r="A248" s="20" t="s">
        <v>3201</v>
      </c>
      <c r="B248" s="49">
        <v>8.3333333333333301E-2</v>
      </c>
      <c r="C248" s="36">
        <v>0</v>
      </c>
      <c r="D248" s="18" t="s">
        <v>1710</v>
      </c>
    </row>
    <row r="249" spans="1:4" x14ac:dyDescent="0.25">
      <c r="A249" s="20" t="s">
        <v>3202</v>
      </c>
      <c r="B249" s="49">
        <v>7.6388888888888909E-2</v>
      </c>
      <c r="C249" s="36">
        <v>0</v>
      </c>
      <c r="D249" s="18" t="s">
        <v>1728</v>
      </c>
    </row>
    <row r="250" spans="1:4" x14ac:dyDescent="0.25">
      <c r="A250" s="20" t="s">
        <v>3203</v>
      </c>
      <c r="B250" s="49">
        <v>7.6388888888888909E-2</v>
      </c>
      <c r="C250" s="36">
        <v>0</v>
      </c>
      <c r="D250" s="18" t="s">
        <v>3204</v>
      </c>
    </row>
    <row r="251" spans="1:4" x14ac:dyDescent="0.25">
      <c r="A251" s="20" t="s">
        <v>3205</v>
      </c>
      <c r="B251" s="49">
        <v>6.9444444444444392E-2</v>
      </c>
      <c r="C251" s="36">
        <v>0</v>
      </c>
      <c r="D251" s="18" t="s">
        <v>1734</v>
      </c>
    </row>
    <row r="252" spans="1:4" x14ac:dyDescent="0.25">
      <c r="A252" s="20" t="s">
        <v>3206</v>
      </c>
      <c r="B252" s="49">
        <v>5.2083333333333301E-2</v>
      </c>
      <c r="C252" s="36">
        <v>0</v>
      </c>
      <c r="D252" s="18" t="s">
        <v>3207</v>
      </c>
    </row>
    <row r="253" spans="1:4" x14ac:dyDescent="0.25">
      <c r="A253" s="20" t="s">
        <v>3208</v>
      </c>
      <c r="B253" s="49">
        <v>4.8611111111111098E-2</v>
      </c>
      <c r="C253" s="36">
        <v>0</v>
      </c>
      <c r="D253" s="18" t="s">
        <v>1765</v>
      </c>
    </row>
    <row r="254" spans="1:4" ht="26.25" x14ac:dyDescent="0.25">
      <c r="A254" s="20" t="s">
        <v>3209</v>
      </c>
      <c r="B254" s="49">
        <v>4.5138888888888895E-2</v>
      </c>
      <c r="C254" s="36">
        <v>0</v>
      </c>
      <c r="D254" s="18" t="s">
        <v>3210</v>
      </c>
    </row>
    <row r="255" spans="1:4" x14ac:dyDescent="0.25">
      <c r="A255" s="20" t="s">
        <v>931</v>
      </c>
      <c r="B255" s="49">
        <v>4.5138888888888895E-2</v>
      </c>
      <c r="C255" s="36">
        <v>4.5381944444444402</v>
      </c>
      <c r="D255" s="18" t="s">
        <v>932</v>
      </c>
    </row>
    <row r="256" spans="1:4" x14ac:dyDescent="0.25">
      <c r="A256" s="20" t="s">
        <v>3211</v>
      </c>
      <c r="B256" s="49">
        <v>4.1666666666666699E-2</v>
      </c>
      <c r="C256" s="36">
        <v>0</v>
      </c>
      <c r="D256" s="18" t="s">
        <v>3212</v>
      </c>
    </row>
    <row r="257" spans="1:4" x14ac:dyDescent="0.25">
      <c r="A257" s="20" t="s">
        <v>3213</v>
      </c>
      <c r="B257" s="49">
        <v>3.8194444444444406E-2</v>
      </c>
      <c r="C257" s="36">
        <v>0</v>
      </c>
      <c r="D257" s="18" t="s">
        <v>3214</v>
      </c>
    </row>
    <row r="258" spans="1:4" x14ac:dyDescent="0.25">
      <c r="A258" s="20" t="s">
        <v>3215</v>
      </c>
      <c r="B258" s="49">
        <v>3.4722222222222196E-2</v>
      </c>
      <c r="C258" s="36">
        <v>0</v>
      </c>
      <c r="D258" s="18" t="s">
        <v>3216</v>
      </c>
    </row>
    <row r="259" spans="1:4" x14ac:dyDescent="0.25">
      <c r="A259" s="20" t="s">
        <v>3217</v>
      </c>
      <c r="B259" s="49">
        <v>3.4722222222222196E-2</v>
      </c>
      <c r="C259" s="36">
        <v>0</v>
      </c>
      <c r="D259" s="18" t="s">
        <v>3218</v>
      </c>
    </row>
    <row r="260" spans="1:4" x14ac:dyDescent="0.25">
      <c r="A260" s="20" t="s">
        <v>3219</v>
      </c>
      <c r="B260" s="49">
        <v>2.0833333333333301E-2</v>
      </c>
      <c r="C260" s="36">
        <v>0</v>
      </c>
      <c r="D260" s="18" t="s">
        <v>3220</v>
      </c>
    </row>
    <row r="261" spans="1:4" x14ac:dyDescent="0.25">
      <c r="A261" s="20" t="s">
        <v>3221</v>
      </c>
      <c r="B261" s="49">
        <v>2.0833333333333301E-2</v>
      </c>
      <c r="C261" s="36">
        <v>0</v>
      </c>
      <c r="D261" s="18" t="s">
        <v>1889</v>
      </c>
    </row>
    <row r="262" spans="1:4" ht="26.25" x14ac:dyDescent="0.25">
      <c r="A262" s="20" t="s">
        <v>3222</v>
      </c>
      <c r="B262" s="49">
        <v>1.7361111111111098E-2</v>
      </c>
      <c r="C262" s="36">
        <v>0</v>
      </c>
      <c r="D262" s="18" t="s">
        <v>3223</v>
      </c>
    </row>
    <row r="263" spans="1:4" x14ac:dyDescent="0.25">
      <c r="A263" s="20" t="s">
        <v>3224</v>
      </c>
      <c r="B263" s="49">
        <v>1.0416666666666701E-2</v>
      </c>
      <c r="C263" s="36">
        <v>0</v>
      </c>
      <c r="D263" s="18" t="s">
        <v>1969</v>
      </c>
    </row>
    <row r="264" spans="1:4" x14ac:dyDescent="0.25">
      <c r="A264" s="20" t="s">
        <v>3225</v>
      </c>
      <c r="B264" s="49">
        <v>1.0416666666666701E-2</v>
      </c>
      <c r="C264" s="36">
        <v>0</v>
      </c>
      <c r="D264" s="18" t="s">
        <v>3226</v>
      </c>
    </row>
    <row r="265" spans="1:4" x14ac:dyDescent="0.25">
      <c r="A265" s="20" t="s">
        <v>3227</v>
      </c>
      <c r="B265" s="49">
        <v>6.9444444444444397E-3</v>
      </c>
      <c r="C265" s="36">
        <v>0</v>
      </c>
      <c r="D265" s="18" t="s">
        <v>2044</v>
      </c>
    </row>
    <row r="266" spans="1:4" x14ac:dyDescent="0.25">
      <c r="A266" s="20" t="s">
        <v>3228</v>
      </c>
      <c r="B266" s="49">
        <v>3.4722222222222199E-3</v>
      </c>
      <c r="C266" s="36">
        <v>0</v>
      </c>
      <c r="D266" s="18" t="s">
        <v>2046</v>
      </c>
    </row>
    <row r="267" spans="1:4" x14ac:dyDescent="0.25">
      <c r="A267" s="20" t="s">
        <v>3229</v>
      </c>
      <c r="B267" s="49">
        <v>0</v>
      </c>
      <c r="C267" s="36">
        <v>0</v>
      </c>
      <c r="D267" s="18" t="s">
        <v>3230</v>
      </c>
    </row>
    <row r="268" spans="1:4" x14ac:dyDescent="0.25">
      <c r="A268" s="20" t="s">
        <v>3231</v>
      </c>
      <c r="B268" s="49">
        <v>0</v>
      </c>
      <c r="C268" s="36">
        <v>0</v>
      </c>
      <c r="D268" s="18" t="s">
        <v>3232</v>
      </c>
    </row>
    <row r="269" spans="1:4" x14ac:dyDescent="0.25">
      <c r="A269" s="20" t="s">
        <v>3233</v>
      </c>
      <c r="B269" s="49">
        <v>0</v>
      </c>
      <c r="C269" s="36">
        <v>0</v>
      </c>
      <c r="D269" s="18" t="s">
        <v>3234</v>
      </c>
    </row>
    <row r="270" spans="1:4" x14ac:dyDescent="0.25">
      <c r="A270" s="20" t="s">
        <v>3235</v>
      </c>
      <c r="B270" s="49">
        <v>0</v>
      </c>
      <c r="C270" s="36">
        <v>0</v>
      </c>
      <c r="D270" s="18" t="s">
        <v>3236</v>
      </c>
    </row>
  </sheetData>
  <pageMargins left="0.70866141732283472" right="0.70866141732283472" top="0.74803149606299213" bottom="0.74803149606299213" header="0.31496062992125984" footer="0.31496062992125984"/>
  <pageSetup paperSize="9" scale="93" fitToHeight="0" orientation="landscape" horizontalDpi="4294967292" verticalDpi="4294967292"/>
  <tableParts count="1">
    <tablePart r:id="rId1"/>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Ben Blake</DisplayName>
        <AccountId>17</AccountId>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Operational Record</TermName>
          <TermId>859762f2-4462-42eb-9744-c955c7e2c540</TermId>
        </TermInfo>
      </Terms>
    </AEMODocumentTypeTaxHTField0>
    <AEMOKeywordsTaxHTField0 xmlns="a14523ce-dede-483e-883a-2d83261080bd">
      <Terms xmlns="http://schemas.microsoft.com/office/infopath/2007/PartnerControls"/>
    </AEMOKeywordsTaxHTField0>
    <TaxCatchAll xmlns="a14523ce-dede-483e-883a-2d83261080bd">
      <Value>1</Value>
    </TaxCatchAll>
    <AEMODescription xmlns="a14523ce-dede-483e-883a-2d83261080bd" xsi:nil="true"/>
    <_dlc_DocId xmlns="a14523ce-dede-483e-883a-2d83261080bd">CONGESTMODEL-7-31541</_dlc_DocId>
    <_dlc_DocIdUrl xmlns="a14523ce-dede-483e-883a-2d83261080bd">
      <Url>http://sharedocs/sites/cm/_layouts/15/DocIdRedir.aspx?ID=CONGESTMODEL-7-31541</Url>
      <Description>CONGESTMODEL-7-31541</Description>
    </_dlc_DocIdUrl>
  </documentManagement>
</p:properties>
</file>

<file path=customXml/item3.xml><?xml version="1.0" encoding="utf-8"?>
<?mso-contentType ?>
<SharedContentType xmlns="Microsoft.SharePoint.Taxonomy.ContentTypeSync" SourceId="409ac0fb-07cb-4169-8a26-def2760b5502" ContentTypeId="0x0101009BE89D58CAF0934CA32A20BCFFD353DC" PreviousValue="false"/>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AEMODocument" ma:contentTypeID="0x0101009BE89D58CAF0934CA32A20BCFFD353DC00BFDE50A4E12D9444A2D045B04A20B20C" ma:contentTypeVersion="35" ma:contentTypeDescription="" ma:contentTypeScope="" ma:versionID="bc468944ff7060bedafbf6b1e7ba8aca">
  <xsd:schema xmlns:xsd="http://www.w3.org/2001/XMLSchema" xmlns:xs="http://www.w3.org/2001/XMLSchema" xmlns:p="http://schemas.microsoft.com/office/2006/metadata/properties" xmlns:ns2="a14523ce-dede-483e-883a-2d83261080bd" targetNamespace="http://schemas.microsoft.com/office/2006/metadata/properties" ma:root="true" ma:fieldsID="846a428161cf2b373198655c3fbd3ac5"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d0c6d7a0-7899-405c-b85b-39b059b43bb8}" ma:internalName="TaxCatchAll" ma:showField="CatchAllData" ma:web="639ae89a-dcc0-4658-9505-bfd5b83f3c7f">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d0c6d7a0-7899-405c-b85b-39b059b43bb8}" ma:internalName="TaxCatchAllLabel" ma:readOnly="true" ma:showField="CatchAllDataLabel" ma:web="639ae89a-dcc0-4658-9505-bfd5b83f3c7f">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ma:readOnly="false">
      <xsd:simpleType>
        <xsd:restriction base="dms:Note"/>
      </xsd:simple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readOnly="false"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2D8016-CF7F-460E-8CC4-B55E6C7DBB8A}">
  <ds:schemaRefs>
    <ds:schemaRef ds:uri="http://schemas.microsoft.com/sharepoint/events"/>
  </ds:schemaRefs>
</ds:datastoreItem>
</file>

<file path=customXml/itemProps2.xml><?xml version="1.0" encoding="utf-8"?>
<ds:datastoreItem xmlns:ds="http://schemas.openxmlformats.org/officeDocument/2006/customXml" ds:itemID="{A4600883-D941-46CD-8968-4CA0DC9AA38C}">
  <ds:schemaRefs>
    <ds:schemaRef ds:uri="http://purl.org/dc/terms/"/>
    <ds:schemaRef ds:uri="http://schemas.openxmlformats.org/package/2006/metadata/core-properties"/>
    <ds:schemaRef ds:uri="a14523ce-dede-483e-883a-2d83261080bd"/>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A19810E-E63F-4E2E-B6FB-32E5420AAED2}">
  <ds:schemaRefs>
    <ds:schemaRef ds:uri="Microsoft.SharePoint.Taxonomy.ContentTypeSync"/>
  </ds:schemaRefs>
</ds:datastoreItem>
</file>

<file path=customXml/itemProps4.xml><?xml version="1.0" encoding="utf-8"?>
<ds:datastoreItem xmlns:ds="http://schemas.openxmlformats.org/officeDocument/2006/customXml" ds:itemID="{B8EF4694-0798-4171-9654-87BE9A084661}">
  <ds:schemaRefs>
    <ds:schemaRef ds:uri="http://schemas.microsoft.com/office/2006/metadata/customXsn"/>
  </ds:schemaRefs>
</ds:datastoreItem>
</file>

<file path=customXml/itemProps5.xml><?xml version="1.0" encoding="utf-8"?>
<ds:datastoreItem xmlns:ds="http://schemas.openxmlformats.org/officeDocument/2006/customXml" ds:itemID="{D1683519-4177-4C85-B067-3F42239D46AF}">
  <ds:schemaRefs>
    <ds:schemaRef ds:uri="http://schemas.microsoft.com/sharepoint/v3/contenttype/forms"/>
  </ds:schemaRefs>
</ds:datastoreItem>
</file>

<file path=customXml/itemProps6.xml><?xml version="1.0" encoding="utf-8"?>
<ds:datastoreItem xmlns:ds="http://schemas.openxmlformats.org/officeDocument/2006/customXml" ds:itemID="{9A907774-DA70-42FA-8EF6-5B38EBB4A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Index</vt:lpstr>
      <vt:lpstr>Constraint Changes</vt:lpstr>
      <vt:lpstr>Binding</vt:lpstr>
      <vt:lpstr>Binding FCAS</vt:lpstr>
      <vt:lpstr>Binding Impact</vt:lpstr>
      <vt:lpstr>Summary By Region</vt:lpstr>
      <vt:lpstr>NIL vs Outage</vt:lpstr>
      <vt:lpstr>Interconnector Binding</vt:lpstr>
      <vt:lpstr>Outages</vt:lpstr>
      <vt:lpstr>Outage stats</vt:lpstr>
      <vt:lpstr>NEM Changes</vt:lpstr>
      <vt:lpstr>Disclaimer</vt:lpstr>
      <vt:lpstr>Binding!Print_Titles</vt:lpstr>
      <vt:lpstr>'Binding FCAS'!Print_Titles</vt:lpstr>
      <vt:lpstr>'Binding Impact'!Print_Titles</vt:lpstr>
      <vt:lpstr>'Interconnector Binding'!Print_Titles</vt:lpstr>
      <vt:lpstr>'Outage stats'!Print_Titles</vt:lpstr>
      <vt:lpstr>Outages!Print_Titles</vt:lpstr>
    </vt:vector>
  </TitlesOfParts>
  <Company>AEMO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Blake</dc:creator>
  <cp:lastModifiedBy>Ben Blake</cp:lastModifiedBy>
  <cp:lastPrinted>2014-02-27T21:51:26Z</cp:lastPrinted>
  <dcterms:created xsi:type="dcterms:W3CDTF">2014-02-14T03:30:57Z</dcterms:created>
  <dcterms:modified xsi:type="dcterms:W3CDTF">2020-08-25T03:44:10Z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0x0101009BE89D58CAF0934CA32A20BCFFD353DC00BFDE50A4E12D9444A2D045B04A20B20C</vt:lpwstr>
  </property>
  <property fmtid="{D5CDD505-2E9C-101B-9397-08002B2CF9AE}" pid="3" name="AEMODocumentType">
    <vt:lpwstr>1;#Operational Record|859762f2-4462-42eb-9744-c955c7e2c540</vt:lpwstr>
  </property>
  <property fmtid="{D5CDD505-2E9C-101B-9397-08002B2CF9AE}" pid="4" name="AEMOKeywords">
    <vt:lpwstr/>
  </property>
  <property fmtid="{D5CDD505-2E9C-101B-9397-08002B2CF9AE}" pid="5" name="_dlc_DocIdItemGuid">
    <vt:lpwstr>a339c014-5266-43ac-9264-d118f6757722</vt:lpwstr>
  </property>
</Properties>
</file>