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haredocs/projects/pocprogram/pd/05 Project Management/"/>
    </mc:Choice>
  </mc:AlternateContent>
  <bookViews>
    <workbookView xWindow="0" yWindow="0" windowWidth="15360" windowHeight="5460" tabRatio="860" activeTab="1"/>
  </bookViews>
  <sheets>
    <sheet name="Overview" sheetId="5" r:id="rId1"/>
    <sheet name="Industry Risk Register" sheetId="3" r:id="rId2"/>
    <sheet name="Industry Issue Register" sheetId="2" r:id="rId3"/>
    <sheet name="Lookups" sheetId="4" state="hidden" r:id="rId4"/>
  </sheets>
  <definedNames>
    <definedName name="_xlnm._FilterDatabase" localSheetId="2" hidden="1">'Industry Issue Register'!$A$1:$P$49</definedName>
    <definedName name="_xlnm._FilterDatabase" localSheetId="1" hidden="1">'Industry Risk Register'!$A$1:$S$91</definedName>
    <definedName name="_GoBack" localSheetId="0">Overview!$B$14</definedName>
    <definedName name="Assumptions">Lookups!$I$3:$I$4</definedName>
    <definedName name="ChangeStatus">Lookups!$L$3:$L$10</definedName>
    <definedName name="Consequence">Lookups!$F$3:$F$7</definedName>
    <definedName name="ExecSched">Lookups!$H$3:$H$6</definedName>
    <definedName name="IssueRating">Lookups!$G$3:$G$6</definedName>
    <definedName name="Level">Lookups!$P$3:$P$7</definedName>
    <definedName name="Likelihood">Lookups!$E$3:$E$7</definedName>
    <definedName name="_xlnm.Print_Area" localSheetId="1">'Industry Risk Register'!$A$1:$S$47</definedName>
    <definedName name="_xlnm.Print_Titles" localSheetId="2">'Industry Issue Register'!$1:$1</definedName>
    <definedName name="QualityType">Lookups!$O$3:$O$6</definedName>
    <definedName name="RiskAction">Lookups!$D$3:$D$7</definedName>
    <definedName name="Status">Lookups!$B$3:$B$6</definedName>
    <definedName name="Stream">Lookups!$C$3:$C$7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0" i="3" l="1"/>
  <c r="I91" i="3"/>
  <c r="I57" i="3"/>
  <c r="I52" i="3" l="1"/>
  <c r="I30" i="3" l="1"/>
  <c r="I15" i="3" l="1"/>
  <c r="I4" i="3" l="1"/>
  <c r="I83" i="3" l="1"/>
  <c r="I84" i="3"/>
  <c r="I85" i="3"/>
  <c r="I86" i="3"/>
  <c r="I87" i="3"/>
  <c r="I88" i="3"/>
  <c r="I89" i="3"/>
  <c r="I3" i="3"/>
  <c r="I5" i="3"/>
  <c r="I6" i="3"/>
  <c r="I11" i="3"/>
  <c r="I16" i="3"/>
  <c r="I17" i="3"/>
  <c r="I18" i="3"/>
  <c r="I21" i="3"/>
  <c r="I27" i="3"/>
  <c r="I28" i="3"/>
  <c r="I33" i="3"/>
  <c r="I38" i="3"/>
  <c r="I42" i="3"/>
  <c r="I47" i="3"/>
  <c r="I60" i="3"/>
  <c r="I63" i="3"/>
  <c r="I64" i="3"/>
  <c r="I65" i="3"/>
  <c r="I66" i="3"/>
  <c r="I67" i="3"/>
  <c r="I68" i="3"/>
  <c r="I69" i="3"/>
  <c r="I70" i="3"/>
  <c r="I71" i="3"/>
  <c r="I72" i="3"/>
  <c r="I73" i="3"/>
  <c r="I74" i="3"/>
  <c r="I75" i="3"/>
  <c r="I76" i="3"/>
  <c r="I77" i="3"/>
  <c r="I78" i="3"/>
  <c r="I79" i="3"/>
  <c r="I80" i="3"/>
  <c r="I81" i="3"/>
  <c r="I82" i="3"/>
  <c r="I2" i="3"/>
</calcChain>
</file>

<file path=xl/sharedStrings.xml><?xml version="1.0" encoding="utf-8"?>
<sst xmlns="http://schemas.openxmlformats.org/spreadsheetml/2006/main" count="573" uniqueCount="312">
  <si>
    <t>I48</t>
  </si>
  <si>
    <t>I47</t>
  </si>
  <si>
    <t>I46</t>
  </si>
  <si>
    <t>I45</t>
  </si>
  <si>
    <t>I44</t>
  </si>
  <si>
    <t>I43</t>
  </si>
  <si>
    <t>I42</t>
  </si>
  <si>
    <t>I41</t>
  </si>
  <si>
    <t>I40</t>
  </si>
  <si>
    <t>I39</t>
  </si>
  <si>
    <t>I38</t>
  </si>
  <si>
    <t>I37</t>
  </si>
  <si>
    <t>I36</t>
  </si>
  <si>
    <t>I35</t>
  </si>
  <si>
    <t>I34</t>
  </si>
  <si>
    <t>I33</t>
  </si>
  <si>
    <t>I32</t>
  </si>
  <si>
    <t>I31</t>
  </si>
  <si>
    <t>I30</t>
  </si>
  <si>
    <t>I29</t>
  </si>
  <si>
    <t>I28</t>
  </si>
  <si>
    <t>I27</t>
  </si>
  <si>
    <t>I26</t>
  </si>
  <si>
    <t>I25</t>
  </si>
  <si>
    <t>I24</t>
  </si>
  <si>
    <t>I23</t>
  </si>
  <si>
    <t>I22</t>
  </si>
  <si>
    <t>I21</t>
  </si>
  <si>
    <t>I20</t>
  </si>
  <si>
    <t>I19</t>
  </si>
  <si>
    <t>I18</t>
  </si>
  <si>
    <t>I17</t>
  </si>
  <si>
    <t>I16</t>
  </si>
  <si>
    <t>I15</t>
  </si>
  <si>
    <t>I14</t>
  </si>
  <si>
    <t>I13</t>
  </si>
  <si>
    <t>I12</t>
  </si>
  <si>
    <t>I11</t>
  </si>
  <si>
    <t>I10</t>
  </si>
  <si>
    <t>I09</t>
  </si>
  <si>
    <t>I08</t>
  </si>
  <si>
    <t>I07</t>
  </si>
  <si>
    <t>I05</t>
  </si>
  <si>
    <t>I04</t>
  </si>
  <si>
    <t>I03</t>
  </si>
  <si>
    <t>I02</t>
  </si>
  <si>
    <t>I01</t>
  </si>
  <si>
    <t>Comments</t>
  </si>
  <si>
    <t>Owner</t>
  </si>
  <si>
    <t xml:space="preserve">Status
</t>
  </si>
  <si>
    <t>R01</t>
  </si>
  <si>
    <t>R02</t>
  </si>
  <si>
    <t>R03</t>
  </si>
  <si>
    <t>R04</t>
  </si>
  <si>
    <t>R05</t>
  </si>
  <si>
    <t>R06</t>
  </si>
  <si>
    <t>R07</t>
  </si>
  <si>
    <t>R08</t>
  </si>
  <si>
    <t>R09</t>
  </si>
  <si>
    <t>R10</t>
  </si>
  <si>
    <t>R11</t>
  </si>
  <si>
    <t>R12</t>
  </si>
  <si>
    <t>R13</t>
  </si>
  <si>
    <t>R14</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</si>
  <si>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</si>
  <si>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</si>
  <si>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</si>
  <si>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</si>
  <si>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</si>
  <si>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</si>
  <si>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</si>
  <si>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</si>
  <si>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</si>
  <si>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</si>
  <si>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</si>
  <si>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</si>
  <si>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</si>
  <si>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</si>
  <si>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</si>
  <si>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</si>
  <si>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</si>
  <si>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</si>
  <si>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</si>
  <si>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</si>
  <si>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</si>
  <si>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</si>
  <si>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</si>
  <si>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</si>
  <si>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</si>
  <si>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</si>
  <si>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</si>
  <si>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Status</t>
  </si>
  <si>
    <t>Likelihood</t>
  </si>
  <si>
    <t>Consequence</t>
  </si>
  <si>
    <t>Low</t>
  </si>
  <si>
    <t>Open</t>
  </si>
  <si>
    <t>Closed</t>
  </si>
  <si>
    <t>High</t>
  </si>
  <si>
    <t>Option</t>
  </si>
  <si>
    <t>Medium</t>
  </si>
  <si>
    <t>Rating</t>
  </si>
  <si>
    <t>Title</t>
  </si>
  <si>
    <t>Description</t>
  </si>
  <si>
    <t>Purpose</t>
  </si>
  <si>
    <t>Date Raised</t>
  </si>
  <si>
    <t>Date Last Updated</t>
  </si>
  <si>
    <t>Date Resolved</t>
  </si>
  <si>
    <t>Target Resolution Date</t>
  </si>
  <si>
    <t>Last Updated By:</t>
  </si>
  <si>
    <t>Date:</t>
  </si>
  <si>
    <t>Power of Choice Industry Risks &amp; Issues Register</t>
  </si>
  <si>
    <t>Actions</t>
  </si>
  <si>
    <t>Version</t>
  </si>
  <si>
    <t>The Power of Choice Industry Risks &amp; Issues Register aims to facilitate the monitoring and reporting on industry risks and issues identified within the program.</t>
  </si>
  <si>
    <t>R44</t>
  </si>
  <si>
    <t>R45</t>
  </si>
  <si>
    <t>R46</t>
  </si>
  <si>
    <t>R47</t>
  </si>
  <si>
    <t>R48</t>
  </si>
  <si>
    <t>R49</t>
  </si>
  <si>
    <t>R50</t>
  </si>
  <si>
    <t>AEMO</t>
  </si>
  <si>
    <t>Workstream</t>
  </si>
  <si>
    <t xml:space="preserve">This register contains 3 tabs:
• Overview (this tab) – provides a brief introduction to the register. Also contains the register version number as well as the date it was last updated.
• Industry Risk Register – contains all Power of Choice Industry Risks as detailed in the Power of Choice Industry Management Plan.
• Industry Issue Register – contains all Power of Choice Industry Issues as detailed in the Power of Choice Industry Management Plan. 
</t>
  </si>
  <si>
    <t>ID#</t>
  </si>
  <si>
    <t>ID #</t>
  </si>
  <si>
    <t>Initiating Party</t>
  </si>
  <si>
    <t>Related Issue ID #</t>
  </si>
  <si>
    <t>Related Risk ID #</t>
  </si>
  <si>
    <t>Related Issue Title</t>
  </si>
  <si>
    <t>Related Risk Title</t>
  </si>
  <si>
    <t>Stream</t>
  </si>
  <si>
    <t>Procedures</t>
  </si>
  <si>
    <t>Technical</t>
  </si>
  <si>
    <t>Readiness</t>
  </si>
  <si>
    <t>Program</t>
  </si>
  <si>
    <t>B2B Procedures</t>
  </si>
  <si>
    <t>B2B-WG</t>
  </si>
  <si>
    <t>Risk that there is one or more participants that aren’t ‘ready’ at go-live</t>
  </si>
  <si>
    <t>Delay to B2B Consultation Process</t>
  </si>
  <si>
    <t>• AEMO will make available as much information prior to consultation as possible. 
• The B2B-WG will collate any issues raised during the consultation to seek to address any unforeseen issues as they arise</t>
  </si>
  <si>
    <t>Delays in Drafting B2B Procedures</t>
  </si>
  <si>
    <t>Timetable for delivery of B2B procedures</t>
  </si>
  <si>
    <t xml:space="preserve">• To manage this risk, the B2B working group is being established as soon as practicable and guided by the IEC decisions around priorities as discussed at the first transitional IEC meeting.
• Key issues will be escalated to the IEC for directions, should issues arise. </t>
  </si>
  <si>
    <t>Closed and risk updated under R04</t>
  </si>
  <si>
    <t>Following the release of the AEMC’s final 'Updating B2B Framework'  rule change determination, the timetable to deliver the B2B changes is aggressive</t>
  </si>
  <si>
    <t>Work stream</t>
  </si>
  <si>
    <t>There is a risk that a significant issue is raised requiring an extension to the first stage consultation review period.  
• The first round review period can be extended by a further 25 business day. 
• There is no contingency in the timeframe, any delay would directly impact the proposed publication date of Monday 6th March 17 and subsequent system builds.</t>
  </si>
  <si>
    <t xml:space="preserve">There is a risk that Procedures won’t be ready on the 20 October to begin consultation. 
• Delay to the commencement of consultation directly impacts on the preparation of the draft procedures by end of December 16. 
• The consultation process would occur over Christmas/NY shutdown periods. 
• Direct delays could occur to the subsequent system builds. 
</t>
  </si>
  <si>
    <t>• AEMO has recently appointed new staff members in order to facilitate procedure development 
• AEMO will make available as much information prior to consultation as possible. 
• Scheduled B2B-WG review periods</t>
  </si>
  <si>
    <t>Jurisdictional variations</t>
  </si>
  <si>
    <t>Delay to Draft Determination</t>
  </si>
  <si>
    <t>There is a risk that the B2B-WG haven't adequately considered consultation submissions and reached agreement on responses with adequate time to present to the IEC for recommendation to continue the consultation process.
• Potential for IEC required to meet between Christmas and NYE
• If prolonged beyond 4 January 2017, breach of the Consultation Process</t>
  </si>
  <si>
    <t>Closed and B2B risk consolidated under R08</t>
  </si>
  <si>
    <t>There is a risk that a significant issue is raised requiring an extension to the first stage consultation review period.  
• The first round review period can be extended by a further 25 business days. 
• There is no contingency in the timeframe, any delay would directly impact the proposed publication date of Monday 6th March 17 and subsequent system builds.</t>
  </si>
  <si>
    <t>B2B Procedure Quality Impacted due to compressed timeframes</t>
  </si>
  <si>
    <t>Industry test timeframe is too compressed given size of change and number of participants involved</t>
  </si>
  <si>
    <t>AGL</t>
  </si>
  <si>
    <t>United Energy and Multinet Gas</t>
  </si>
  <si>
    <t xml:space="preserve">VIC AMI Derogation </t>
  </si>
  <si>
    <t xml:space="preserve">There is a risk that the B2B-WG haven't adequately considered jurisdictional nuances to processes.
• Inadequate Procedures released into initial consultation
• Significant re-work required for second stage consultation
</t>
  </si>
  <si>
    <t>There is a risk that B2B procedure updates are not to an adequate standard and/or do not work effectively.  This risk may be higher than normal due to the large number of participants involved, the complexity of this change and compressed timeframes for procedure development.  Impacts include late design changes, issues during testing or post go-live customer and operational impacts</t>
  </si>
  <si>
    <t>Contingency</t>
  </si>
  <si>
    <t>• B2B-WG will host industry session on 8 Nov 16 to discuss any pending Procedural issues 
• B2B-WG and AEMO to develop detailed plan for review period up until 23 December</t>
  </si>
  <si>
    <t>Risks associated with delays to B2B Draft Determination consolidated as agreed at 25-Nov-2016 PCF.</t>
  </si>
  <si>
    <t>VIC DB's require clarification regarding the current derogation in place for VIC AMI meters. The current derogation for the VIC AMI meter fleet classified as Type 5 expires on 1 December 2017. On this date, they may need to be re-classified to Type 4. The Information around this has been unclear and this may result in reclassification not occurring by 1 December 2017, thus impacting the operation of the market under the new market conditions.</t>
  </si>
  <si>
    <t>Delay to B2B Determination</t>
  </si>
  <si>
    <t xml:space="preserve">• AEMO will provide reports of test outcomes and progress against planned milestones. </t>
  </si>
  <si>
    <r>
      <t>• Scheduled B2B-WG review periods</t>
    </r>
    <r>
      <rPr>
        <strike/>
        <sz val="10"/>
        <rFont val="Calibri"/>
        <family val="2"/>
        <scheme val="minor"/>
      </rPr>
      <t/>
    </r>
  </si>
  <si>
    <t>• Readiness Working Group to investigate possibility of developing a testing strategy document.</t>
  </si>
  <si>
    <t>• Readiness Working Group to develop transition plan and test plans.</t>
  </si>
  <si>
    <t>• B2B-WG have invited representation into specific working group sessions prior the commencement of formal consultation</t>
  </si>
  <si>
    <t xml:space="preserve">• B2B-WG members encouraged to circulate and discuss changes with the broader industry they represent. </t>
  </si>
  <si>
    <t>• AEMO to review registration checklist</t>
  </si>
  <si>
    <t>• Readiness Working Group to consider having an agreed entry criteria for industry testing</t>
  </si>
  <si>
    <t>• Negative test scenarios to be built into testing plans.</t>
  </si>
  <si>
    <t>• A Registration / Accreditation Plan</t>
  </si>
  <si>
    <t>• AEMO to release forecast of functionality availability for testing</t>
  </si>
  <si>
    <t>• Industry to provide test scenario's to ITWG to facilitate</t>
  </si>
  <si>
    <t>Faults and Emergencies</t>
  </si>
  <si>
    <t>•The B2B WG resolved that this is not information that should reside in B2B Procedures or the B2B Guide</t>
  </si>
  <si>
    <t>• Retailers will develop a list of questions to be sent to DBs to understand their processes in dealing with these matters</t>
  </si>
  <si>
    <t>The B2B WG have identified a risk associated with the fault and emergency process following PoC changes.  The DBs will continue to hold primary responsibility for the response to power outages however the Retailer and MC/MP will now have responsibilities to resolve outages that are related to meter faults. If this process is not adequately resolved then customers may be left off supply or unsure of which organisation to call on to resolve a fault or emergency matter.</t>
  </si>
  <si>
    <t xml:space="preserve">PoC Weekday Implementation Timing Issue </t>
  </si>
  <si>
    <t xml:space="preserve"> Raise issue to AEMO Industry Transition Cut over Focus group to explore options that reduce the impact of this issue.  AGL requests that AEMO seek with government an extension of the current regulations by 1 day to minimise customer impact.  eg, commence implementation COB Friday 2/12 to be back on-line by Monday 5/12.</t>
  </si>
  <si>
    <t xml:space="preserve">Currently the Power of Choice regulatory framework takes effect from 1 December 2017.  To achieve this, AGL system changes must to be applied leading up 1 Dec 2017.
Based on high level timings for completing batch processes, clearing messages, applying code updates, running data conversion, performing functional checks and performing industry checks, the release cannot be completed within 1 business day.  Current estimates for cutover are in the range of 20-40 hours duration depending on data migration approach.
At a minimum, AGL Retail would be unable to send electricity B2B transactions during some regular business hours.
In addition, operators may have limited system access during the implementation which will impact customer experience.
Added to the above issues, AGL Retail have month end processes which may also impact the timing for the Power of Choice release causing further delays and customer impacts. </t>
  </si>
  <si>
    <t>Transition &amp; Cut-Over work stream (RWG)</t>
  </si>
  <si>
    <t>The current derogation for the VIC AMI meter fleet classified as Type 5 expires on 1 December 2017. On this date, they may need to be re-classified to Type 4. The Information around this has been unclear and this may result in reclassification not occurring by 1 December 2017, thus impacting the operation of the market under the new market conditions.</t>
  </si>
  <si>
    <t>N/A</t>
  </si>
  <si>
    <t>Jemena</t>
  </si>
  <si>
    <t>Customer Impact</t>
  </si>
  <si>
    <t>Commercial Agreements between retailers and Metering Coordinators</t>
  </si>
  <si>
    <t>Risk Rating</t>
  </si>
  <si>
    <t>Dissatisfied customers due to new market arrangements resulting in Reputational impacts.</t>
  </si>
  <si>
    <t xml:space="preserve">
• Commence commercial negotiations immediately
</t>
  </si>
  <si>
    <t>26/06/17 - Risk will be closed and split up into several more specific risks as agreed at June 22nd Industry Risk workshop with PCF.</t>
  </si>
  <si>
    <t>Risk that there is one or more large retailers that aren't 'ready' at go-live</t>
  </si>
  <si>
    <t xml:space="preserve">There is a risk that one or more participants have inadequately prepared systems to operate in the market within the new market conditions at Rules effective date.  </t>
  </si>
  <si>
    <t>Risk that there is one or more small retailers that aren't 'ready' at go-live</t>
  </si>
  <si>
    <t>Risk that there is one or more distributers that aren't 'ready' at go-live</t>
  </si>
  <si>
    <t>Distributors</t>
  </si>
  <si>
    <t>MC's</t>
  </si>
  <si>
    <t>Retailers</t>
  </si>
  <si>
    <t>RWG</t>
  </si>
  <si>
    <t>ITWG</t>
  </si>
  <si>
    <t>• Industry Testing/Market Trial Results to be regularly communicated via PCF.</t>
  </si>
  <si>
    <t>26/06/2017 - Risk to be closed and related risk regarding final scope of Order in Council to be added as agreed at 22nd Jun 2017 Risk Session with PCF (See R22)</t>
  </si>
  <si>
    <t>Retailers &amp; MC's</t>
  </si>
  <si>
    <t xml:space="preserve">Detailed Victorian Order in Council </t>
  </si>
  <si>
    <t>Vic Govt</t>
  </si>
  <si>
    <t>There is a risk that one or more large retailers have inadequately prepared systems to operate in the market within the new market conditions at the effective date.  This could result in system impacts, operational impacts and customer impacts such as:
- Inability to service customers in terms of new connections, additions and alterations
- Reputational and financial impacts</t>
  </si>
  <si>
    <t>There is a risk that one or more small retailers have inadequately prepared systems to operate in the market within the new market conditions at the effective date.  This could result in manual workarounds having to be put in place which could impact resource availability of other participants as well as reputational and financial impacts</t>
  </si>
  <si>
    <t>PCF</t>
  </si>
  <si>
    <t>AEMO &amp; Retailers</t>
  </si>
  <si>
    <t>• AEMO to discuss with AEMC regarding communication options.</t>
  </si>
  <si>
    <t>The readiness reports may have to evolve over time to cover commercial preparations etc.</t>
  </si>
  <si>
    <t>AEMO &amp; Distributers</t>
  </si>
  <si>
    <t>AEMO &amp; MC's</t>
  </si>
  <si>
    <t xml:space="preserve">• AEMO facilitates the development of a comprehensive testing plan that seeks to provide the opportunity for all market participants to interactively test their systems.
</t>
  </si>
  <si>
    <t xml:space="preserve">This activity may include the conduct of ‘Market Trial’ which seeks to replicate the operation of business as usual (BAU) market operation and functionality. </t>
  </si>
  <si>
    <t>• MC's to register for B2B accreditation and to participate in market trial.</t>
  </si>
  <si>
    <t>There is a risk that one or more distributors have inadequately prepared systems to operate in the market within the new market conditions at the effective date.  This could result in system impacts, operational impacts and customer impacts, such as: 
- Inability to service customers in terms of new connections, additions and alterations</t>
  </si>
  <si>
    <t>ALL</t>
  </si>
  <si>
    <t>• Participants to register for and actively participate in Market Trial</t>
  </si>
  <si>
    <t xml:space="preserve">• Retailers to provide input into design and build of Translation table/tool. </t>
  </si>
  <si>
    <t>• Distributers to share available information about Meter Asset Management Plans where applicable to MC's and Retailers.</t>
  </si>
  <si>
    <t>There is a risk that there is a large volume of Metering Coordinators may have inadequately prepared systems at the effective date.  This could result in system impacts, operational impacts and customer impacts such as:
- Inability to service customers in terms of new connections, additions and alterations
- Reputational and financial impacts</t>
  </si>
  <si>
    <t xml:space="preserve">• MC's to provide regular and accurate readiness reports via the process being facilitated by AEMO. </t>
  </si>
  <si>
    <t>IEC</t>
  </si>
  <si>
    <t>• IEC  sent out this list of questions to all DBs with the aim to receive responses by 30 June. Feedback will include DB's response to this scenario, which will be provided to retailers.</t>
  </si>
  <si>
    <t>Risk of a substantial issue (procedural/work practices) being discovered during system development or testing</t>
  </si>
  <si>
    <t>There remains a possibility that industry testing exposes a previously un-identified procedural/work practices issue that could result in delays to market trials and potential workarounds being required.</t>
  </si>
  <si>
    <t>23/2/17 - Likelihood and overall risk rating updated to medium due to uncertainty around the timing for the rule changes surrounding Re/De-energisation.</t>
  </si>
  <si>
    <t xml:space="preserve">• Suggest early test scenario planning and then testing procedures with a range of scenarios prior to final consultation. Quality issues could potentially go into the 'post go-live' fixes as captured by the IEC.
</t>
  </si>
  <si>
    <t>Registration / Accreditation timelines overlap with industry testing timeframes.  There is a risk of changes occurring while industry testing is in progress which may impact test execution.  Impacts may also include delays to test completion and a higher rate of defects and operational issues post go-live.</t>
  </si>
  <si>
    <t xml:space="preserve">Power of Choice is a complex change with many new and existing participants. There is a significant risk that the industry test duration is too short for comprehensive test coverage.  Impacts include a higher rate of defects post go live, leading to system and operational issues.  </t>
  </si>
  <si>
    <t>There is a risk that metering coordinators may not prepared, resulting in:
- Required commercial arrangements between Metering Coordinators and Retailers may not be in place by the go-live date
 - Metering coordinators may be accredited but may not be ready to deliver
 - Metering coordinators may not have the capacity to commit.
This could impact customers in terms of new connections, additions and alterations.</t>
  </si>
  <si>
    <t xml:space="preserve">• AEMO facilitates the development of a comprehensive testing plan that seeks to provide the opportunity for all market participants to interactively test their systems. Retailers to register and actively participate in market trial.
</t>
  </si>
  <si>
    <t>• AEMO facilitates the development of a Transition &amp; Cutover Plan (including contingency planning and potential timings of manual workarounds to allow for resource ramp up). Retailers to implement the transition and cutover plan.</t>
  </si>
  <si>
    <t>• Retailers to provide regular and accurate readiness reports via the process being facilitated by AEMO.</t>
  </si>
  <si>
    <t>•Retailers to provide regular and accurate readiness reports via the process being facilitated by AEMO.</t>
  </si>
  <si>
    <t xml:space="preserve">• AEMO facilitates the development of a comprehensive testing plan that seeks to provide the opportunity for all market participants to interactively test their systems. Distributers to register and actively participate in market trial.
</t>
  </si>
  <si>
    <t>• AEMO facilitates the development of a Transition &amp; Cutover Plan (including contingency planning and potential timings of manual workarounds to allow for resource ramp up). Distributers to implement the transition and cutover plan.</t>
  </si>
  <si>
    <t>• AEMO facilitates the development of a Transition &amp; Cutover Plan (including contingency planning and potential timings of manual workarounds to allow for resource ramp up). MC's to adhere to/implement the transition and cutover plan.</t>
  </si>
  <si>
    <t>Energy Australia</t>
  </si>
  <si>
    <t>There is currently insufficient guidance from jurisdictional safety regulators about the safety requirements for remote re-energisation and de-energisation (with the exception of Victoria). This lack of guidance means retailers cannot be satisfied they will be compliant with their safety obligations when performing remote re-energisation and de-energisations and, therefore, would not perform these operations remotely.</t>
  </si>
  <si>
    <t>Enabling remote re-energisation and de-energisation outside of Victoria</t>
  </si>
  <si>
    <t xml:space="preserve">Retailers review and provide input into the current MOU development process. </t>
  </si>
  <si>
    <t>• Vic Government to continue progressing draft OIC.</t>
  </si>
  <si>
    <t xml:space="preserve">• Specific queries related to the implementation of B2B transactions and underlying business processes to be sent to the B2B-WG (via nominated members) for collation. The collated list of queries to be sent to the appropriate industry body and then discussed at the B2B-WG on 26 July, with outcomes made available to the PCF.  </t>
  </si>
  <si>
    <t xml:space="preserve">This list of queries will be collated into two sources – Retailer-to-Distributor and Distributor-to-Retailer.  These collated lists will then be sent to the appropriate industry body (ENA or AEC) to seek answers from specific retailers and distributors. These will then be discussed at the B2B-WG on 26 July, with the outcomes available to the PCF. If required, amendments may be made to the B2B Guide. </t>
  </si>
  <si>
    <t>11/07/17 - Action was discussed and DB's provided updates at PCF session on 4th July 2017. This will continue to be tracked and discussed at future PCF sessions.</t>
  </si>
  <si>
    <t>R15</t>
  </si>
  <si>
    <t>R16</t>
  </si>
  <si>
    <t>• AEMO facilitates the development of a comprehensive testing plan that seeks to provide the opportunity for all market participants to interactively test their systems.
This activity may include the conduct of ‘Market Trial’ which seeks to replicate the operation of business as usual (BAU) market operation and functionality. 
• AEMO will provide reports of test outcomes and progress against planned milestones. 
• AEMO facilitates the development of a Transition &amp; Cutover Plan (including contingency planning)
• Participants to provide regular and accurate readiness reports via the process being facilitated by AEMO.</t>
  </si>
  <si>
    <t>• B2B-WG and AEMO to execute detailed plan for review period up until 23 December
• The B2B-WG will collate any issues raised during the consultation to seek to address any unforeseen issues as they arise
• Scheduled B2B-WG review periods</t>
  </si>
  <si>
    <t>• AEMO to continue communication with Victorian Government.
• In light of no extension of the derogation, Readiness Working Group to investigate feasibility of Bulk Change Tool as part of transition planning.
• Vic DB's to consider their options for limiting system changes through alternative instruments.
•  AEMO to facilitate discussions with affected parties.</t>
  </si>
  <si>
    <t xml:space="preserve">AEMO
RWG
VIC DB's
</t>
  </si>
  <si>
    <t>Provide input into the AEC / CMIG code of practice.</t>
  </si>
  <si>
    <t>Discuss and provide recommendations to Jurisdictional Regulators, provide suggested changes to regulators (via Commonwealth processes if applicable).</t>
  </si>
  <si>
    <t xml:space="preserve">• Formalise final Order in Council . </t>
  </si>
  <si>
    <t>AGL Retail</t>
  </si>
  <si>
    <t>Confirm Meter Bridging Approach for Non Vic Jurisdictions</t>
  </si>
  <si>
    <t xml:space="preserve">AGL understand that all non Victorian DBs will bridge meters where it is safe to do so, should a customer be off supply due to a meter fault.
A paper was prepared by AEMO to clarify this position earlier in 2017 but some responses were missing.  It would be good to have this paper updated confirming the bridging approach for DB and MC meters to ensure processes are understood.
</t>
  </si>
  <si>
    <t>AEMO to touch base with DBs / update fault and emergency document covering DB and MC meters.</t>
  </si>
  <si>
    <t>Change Role Objection</t>
  </si>
  <si>
    <t>Seek AEMO to assist with confirm which participants will object to CR630X and CR680X change requests and to confirm if these objection reasons are valid.  AGL as FRMP is seeking a standard process for CR6300 and CR6800 requests.</t>
  </si>
  <si>
    <t>AEMO &amp; LNSPs</t>
  </si>
  <si>
    <t>AEMO , LNSPs &amp; MCs</t>
  </si>
  <si>
    <t>Likelihood and overall risk rating updated to medium due to uncertainty around the timing for the rule changes surrounding Re/De-energisation.
28/09/17 - Risk closed and raised as an issue. Logged on Issues Register as I05.</t>
  </si>
  <si>
    <r>
      <t xml:space="preserve">• AEMO plans to conduct an ‘as built’ procedure consultation throughout July to December 2017 that aims at capturing and incorporating any agreed amendments required to facilitate go-live, in which changes will be published with an appropriate timing.
</t>
    </r>
    <r>
      <rPr>
        <sz val="10"/>
        <rFont val="Calibri"/>
        <family val="2"/>
        <scheme val="minor"/>
      </rPr>
      <t>Any issues identified relating to this to be escalated through the defined triage process.</t>
    </r>
  </si>
  <si>
    <t>Industry testing impacted due to late participant registration/accreditation/participation</t>
  </si>
  <si>
    <t>IO5</t>
  </si>
  <si>
    <t>• Staged approach to transition as proposed at Executive Forum.</t>
  </si>
  <si>
    <r>
      <t xml:space="preserve">•  LNSPs to circulate retailer handbook. </t>
    </r>
    <r>
      <rPr>
        <strike/>
        <sz val="10"/>
        <color theme="1"/>
        <rFont val="Calibri"/>
        <family val="2"/>
        <scheme val="minor"/>
      </rPr>
      <t>to all retailers draft’s T&amp;C’s (per 11.86.7 of the new Rules) and any associated publications that they are developing (for example a ‘Retailer Handbook’) with industry</t>
    </r>
    <r>
      <rPr>
        <sz val="10"/>
        <color theme="1"/>
        <rFont val="Calibri"/>
        <family val="2"/>
        <scheme val="minor"/>
      </rPr>
      <t xml:space="preserve">. </t>
    </r>
  </si>
  <si>
    <t>Risk that  Metering  Coordinators aren't 'ready' or have the capacity to deliver at go-live</t>
  </si>
  <si>
    <r>
      <t xml:space="preserve">There is a risk that the detail within the detailed Order in Council (OIC) could result in:
</t>
    </r>
    <r>
      <rPr>
        <strike/>
        <sz val="10"/>
        <rFont val="Calibri"/>
        <family val="2"/>
        <scheme val="minor"/>
      </rPr>
      <t>- A requirement to update Procedures (B2M with AMEO or B2B with the IEC)
- A requirement for additional or un-planned accreditation processes to occur</t>
    </r>
    <r>
      <rPr>
        <sz val="10"/>
        <rFont val="Calibri"/>
        <family val="2"/>
        <scheme val="minor"/>
      </rPr>
      <t xml:space="preserve">
- Alterations and inefficiencies to the business models for Retailers within Victoria, inconsistent with national approaches
</t>
    </r>
  </si>
  <si>
    <r>
      <t>• AEMO to investigate the possibility of making 'sandpit' environments available.</t>
    </r>
    <r>
      <rPr>
        <sz val="10"/>
        <rFont val="Calibri"/>
        <family val="2"/>
        <scheme val="minor"/>
      </rPr>
      <t xml:space="preserve">
• Continue to encourage proactive participation in market trials.</t>
    </r>
  </si>
  <si>
    <r>
      <rPr>
        <strike/>
        <sz val="10"/>
        <rFont val="Calibri"/>
        <family val="2"/>
        <scheme val="minor"/>
      </rPr>
      <t>• Readiness Testing, as soon as possible publication of procedures, early participation in Test Planning and Test Execution.</t>
    </r>
    <r>
      <rPr>
        <sz val="10"/>
        <rFont val="Calibri"/>
        <family val="2"/>
        <scheme val="minor"/>
      </rPr>
      <t xml:space="preserve">
• AEMO to facilitate Industry Communications discussions with market bodies/representatives and provide material which can then be used by market participants to inform customers.</t>
    </r>
  </si>
  <si>
    <t xml:space="preserve">• Distributors to provide regular and accurate readiness reports via the process being facilitated by AEMO. </t>
  </si>
  <si>
    <t>• Monitor progress of final OIC</t>
  </si>
  <si>
    <t>The FRMP must allocate a Meter Coordinator via the change multiple roles (CR680X) or change metering coordinator (CR630X) process under numerous scenarios including:
DB meter fault- customer off supply
MC digital meter fault – customer off supply
DB meter fault – customer on supply
MC digital meter fault – customer on supply
Customer requested replacement of DB meter
Customer requested replacement of MC digital meter
Retail led DB meter replacement
Retail led MC meter replacement
Family failure of DB meter
Family failure of MC digital meter
AGL understands that some DBs will object when AGL raises a CR680X.  For example, a customer has a DB meter which fails requiring urgent replacement, AGL raises a CR6800 and allocates MC_ABC as the MC/MP/MDP and the DB for that existing failed dumb meter objects to this change request.</t>
  </si>
  <si>
    <t>I06</t>
  </si>
  <si>
    <t>Process for Multi Occupancy scenario</t>
  </si>
  <si>
    <t>Process for Locked Meters</t>
  </si>
  <si>
    <t>Some sites have meters with locks and keys are held by the DBs and/or customers.
Several DBs have confirmed that keys will not be shared with MPs since the agreement for key access is between the customer and the DB.  DBs have also raised a number of potential security concerns with sharing keys.
When requesting a MP to perform a meter exchange at a site which has a lock (e.g., due to a fault or asset replacement), access to the meter will not be possible causing the meter exchange to fail.
An agreed industry solution is required for this problem.
Impact will include delays for meter replacement resulting in customer impacts and possible reputation impacts for multiple participants.</t>
  </si>
  <si>
    <t>15/09/2017 - As agreed at 13 Sept PCF, AEMO has circulated the paper for updates.
13/10/2017 - As agreed with PCF issue to be closed.</t>
  </si>
  <si>
    <t>13/10/2017 - As agreed with PCF issue to be closed.</t>
  </si>
  <si>
    <t>PCF Tasked B2B-WG to develop a recommendation for PCF meeting 26 October 2017</t>
  </si>
  <si>
    <t>• AEMO to continue communication with Victorian Government.
• In light of no extension of the derogation, Readiness Working Group to investigate feasibility of Bulk Change Tool as part of transition planning.
• Vic DB's to consider their options for limiting system changes through alternative instruments.
•  AEMO to facilitate discussions with affected parties.</t>
  </si>
  <si>
    <t>15/06/17 - Closed as discussed at PCF session on 9th June 2017. This is  being worked through with the Industry Transition Cut Over Focus Group.</t>
  </si>
  <si>
    <t>FRMPs must notify customers when replacing a meter and taking the customer off supply (Planned Interruption Communication).
In the instance where by multiple meters are connected to a single fuse (e.g. an apartment block/multi-occupancy residence) and the fuse is to be switched off, the FRMP may not have customer details of all sites within the complex because they may be with other retailers. 
Resulting in:
Potential noncompliance / other FRMP customer impacts leading to complaints / negative publicity.</t>
  </si>
  <si>
    <t>Simply Energy</t>
  </si>
  <si>
    <t>Re-ens and De-ens by Multiple Parties to Multiple Parties</t>
  </si>
  <si>
    <t xml:space="preserve">For COMMS metered sites, where both Distributors and Metering Providers could perform a De-energisation at different levels (meter or supply respectively), as MSATS updates may take up to 5 business days, the risk is the customer may be potentially de-energised by the DNSP resulting in a wrongful disconnection as the new customer may have already moved in.
</t>
  </si>
  <si>
    <t>•  Ensure MPs and DNSPs are aware of the "Multiple Service Orders for Multiple Initiators" clause in B2B Service Order Procedures. 
•  Consider future amendments to the current CATS procedures in regards to a new process to obligate a CATS CR to be raised in conjunction with a Re-en Service Order.</t>
  </si>
  <si>
    <t>Number of competitive MC's registered prior to Go-Live</t>
  </si>
  <si>
    <t>MC's &amp; AEMO</t>
  </si>
  <si>
    <t>There is a risk that there is an insufficient number of MC's registered  at the commencement of the new market arrangements, resulting in limited coverage of MC's in the market. 
This could result in the inability to service customers in terms of Replacement of faulty meters or new connections,
as well as the inability for FRMP to appoint MC.</t>
  </si>
  <si>
    <r>
      <t xml:space="preserve">•  Staged approach to transition
•  MC's to progress updates to meet obligations for registrations
•  </t>
    </r>
    <r>
      <rPr>
        <strike/>
        <sz val="10"/>
        <color indexed="8"/>
        <rFont val="Calibri"/>
        <family val="2"/>
        <scheme val="minor"/>
      </rPr>
      <t>AEMO to review registration process and provide concise feedback to MC's of outstanding items along with an understanding of their progres</t>
    </r>
    <r>
      <rPr>
        <sz val="10"/>
        <color indexed="8"/>
        <rFont val="Calibri"/>
        <family val="2"/>
        <scheme val="minor"/>
      </rPr>
      <t>s
•  AEMO to discuss with AER</t>
    </r>
  </si>
  <si>
    <t>15/09/2017 - As agreed at 13 Sept PCF, AEMO has scenarios for response by LNSPs and MC's.
13/10/2017 - As agreed with PCF issue to be closed, as is being tracked as part of PCF actions.
26/10/2017 - Re-opened upon request of AGL, as per PCF. 
08/11/2017 - Closed as agreed with PCF.</t>
  </si>
  <si>
    <t>08/12/17- Closed as agreed with PCF.</t>
  </si>
  <si>
    <t>This risk could potentially be split into 2 risks - one regarding delays to test execution and one regarding a higher rate of defects post go-live.
08/12/17- Closed as agreed with PCF.</t>
  </si>
  <si>
    <t xml:space="preserve">Note that NARGP for example had approx. 5 months for industry testing.  PoC is a larger change but allows only 3 months for testing.
08/12/17- Closed as agreed with PCF.  
</t>
  </si>
  <si>
    <t xml:space="preserve">08/12/17- Closed as agreed with PCF.  </t>
  </si>
  <si>
    <t xml:space="preserve">The readiness reports may have to evolve over time to cover commercial preparations etc.
08/12/17- Closed as agreed with PCF.  </t>
  </si>
  <si>
    <t xml:space="preserve">Uncertainty in the detail of the Vic Government OIC is an increasing risk through June 17 readiness reports. 
Risk to be reviewed upon release of draft OIC.
04/07/17 - D Cornelius (Victorian DELWP) advised PCF the OIC draft is currently going through its third iteration and will then go out for consultation to the Victorian government workgroup and shared with market institutions (AEMO, AER and AEMC).  Participants may contact D Cornelius if they have queries.
08/12/17- Closed as agreed with PCF.  </t>
  </si>
  <si>
    <t>28-Sep-17 - At risk discussion at was agreed that this would be discussed further at upcoming PCF meetings.
08/12/17 - As agreed with PCF, risk will be closed and handled through the Australian Energy Council and Competitive Metering Industry Group working with the Commonwealth and jurisdiction governments.</t>
  </si>
  <si>
    <t xml:space="preserve">08/12/17 - As agreed with PCF, risk will be closed from PoC reigister and B2B component will be transferred to IEC / B2B-WG. Possible CATS changes transferred to ERCF. 
</t>
  </si>
  <si>
    <t xml:space="preserve">26/10/17 - At the PCF, a sub group of participants dervied a target number of 5 competitive MC's.
It was decided that on the 15th of November the risk will become an issue. The issue resolution path is yet to be discussed. 
08/12/17- Closed as agreed with PCF.  </t>
  </si>
  <si>
    <t>08/11/2017 - This will be transferred to the appropriate working group following 1st Dec.
08/12/2017 - issue to be closed as agreed with PCF. If needed, the issue will be re-raised by AGL with specific examples at the B2B WG, as agreed with PCF.</t>
  </si>
  <si>
    <t>AGL note the current rule 91A (AEMC Rule 2015 no.1) states that the LNSP is required to work cooperatively with the MC.  Can a co-operative approach be found between DB’s and MC/MPs to help solve this problem?
08/11/2017 - This will be transferred to the appropriate working group following 1st Dec.
08/12/17 - As agreed with PCF, issue to be closed and will be transferred to B2B WG to be included in their schedule.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</si>
</sst>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164" formatCode="[$-C09]dd\-mmm\-yy;@"/>
    <numFmt numFmtId="165" formatCode="dd\ mmm\ yy"/>
  </numFmts>
  <fonts count="25" x14ac:knownFonts="1">
    <font>
      <sz val="11"/>
      <color theme="1"/>
      <name val="Calibri"/>
      <family val="2"/>
      <scheme val="minor"/>
    </font>
    <font>
      <b/>
      <sz val="11"/>
      <color theme="0"/>
      <name val="Calibri"/>
      <family val="2"/>
      <scheme val="minor"/>
    </font>
    <font>
      <sz val="6"/>
      <color indexed="8"/>
      <name val="Arial"/>
      <family val="2"/>
    </font>
    <font>
      <sz val="9"/>
      <color indexed="8"/>
      <name val="Arial"/>
      <family val="2"/>
    </font>
    <font>
      <sz val="10"/>
      <color indexed="8"/>
      <name val="Calibri"/>
      <family val="2"/>
      <scheme val="minor"/>
    </font>
    <font>
      <sz val="10"/>
      <name val="Calibri"/>
      <family val="2"/>
      <scheme val="minor"/>
    </font>
    <font>
      <sz val="10"/>
      <color indexed="56"/>
      <name val="Arial"/>
      <family val="2"/>
    </font>
    <font>
      <b/>
      <sz val="10"/>
      <color indexed="8"/>
      <name val="Calibri"/>
      <family val="2"/>
    </font>
    <font>
      <sz val="10"/>
      <color indexed="8"/>
      <name val="Calibri"/>
      <family val="2"/>
    </font>
    <font>
      <sz val="10"/>
      <name val="Arial"/>
      <family val="2"/>
    </font>
    <font>
      <sz val="10"/>
      <name val="Calibri"/>
      <family val="2"/>
    </font>
    <font>
      <i/>
      <sz val="10"/>
      <color indexed="8"/>
      <name val="Calibri"/>
      <family val="2"/>
    </font>
    <font>
      <sz val="8"/>
      <name val="Arial"/>
      <family val="2"/>
    </font>
    <font>
      <b/>
      <sz val="14"/>
      <name val="Arial"/>
      <family val="2"/>
    </font>
    <font>
      <b/>
      <i/>
      <sz val="10"/>
      <name val="Arial"/>
      <family val="2"/>
    </font>
    <font>
      <b/>
      <sz val="10"/>
      <name val="Arial"/>
      <family val="2"/>
    </font>
    <font>
      <b/>
      <sz val="10"/>
      <color theme="1"/>
      <name val="Arial"/>
      <family val="2"/>
    </font>
    <font>
      <sz val="10"/>
      <color theme="1"/>
      <name val="Arial"/>
      <family val="2"/>
    </font>
    <font>
      <b/>
      <sz val="10"/>
      <color theme="1"/>
      <name val="Calibri"/>
      <family val="2"/>
      <scheme val="minor"/>
    </font>
    <font>
      <sz val="10"/>
      <color theme="1"/>
      <name val="Calibri"/>
      <family val="2"/>
      <scheme val="minor"/>
    </font>
    <font>
      <i/>
      <sz val="10"/>
      <color theme="1"/>
      <name val="Calibri"/>
      <family val="2"/>
      <scheme val="minor"/>
    </font>
    <font>
      <strike/>
      <sz val="10"/>
      <name val="Calibri"/>
      <family val="2"/>
      <scheme val="minor"/>
    </font>
    <font>
      <sz val="10"/>
      <color rgb="FFFF0000"/>
      <name val="Calibri"/>
      <family val="2"/>
      <scheme val="minor"/>
    </font>
    <font>
      <strike/>
      <sz val="10"/>
      <color theme="1"/>
      <name val="Calibri"/>
      <family val="2"/>
      <scheme val="minor"/>
    </font>
    <font>
      <strike/>
      <sz val="10"/>
      <color indexed="8"/>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rgb="FF1E4164"/>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diagonalUp="1" diagonalDown="1">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s>
  <cellStyleXfs count="4">
    <xf numFmtId="0" fontId="0" fillId="0" borderId="0"/>
    <xf numFmtId="0" fontId="9" fillId="0" borderId="3" quotePrefix="1">
      <alignment horizontal="justify" vertical="justify" textRotation="127" wrapText="1" justifyLastLine="1"/>
      <protection hidden="1"/>
    </xf>
    <xf numFmtId="0" fontId="12" fillId="0" borderId="0"/>
    <xf numFmtId="0" fontId="17" fillId="0" borderId="0"/>
  </cellStyleXfs>
  <cellXfs count="141">
    <xf numFmtId="0" fontId="0" fillId="0" borderId="0" xfId="0"/>
    <xf numFmtId="0" fontId="2" fillId="0" borderId="0"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center" vertical="top"/>
    </xf>
    <xf numFmtId="0" fontId="3" fillId="0" borderId="0" xfId="0" applyFont="1" applyBorder="1" applyAlignment="1">
      <alignment vertical="top"/>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top"/>
    </xf>
    <xf numFmtId="164" fontId="4"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2" fillId="0" borderId="0" xfId="0" applyFont="1" applyBorder="1" applyAlignment="1">
      <alignment vertical="top" wrapText="1"/>
    </xf>
    <xf numFmtId="0" fontId="3" fillId="0" borderId="0" xfId="0" applyFont="1" applyBorder="1" applyAlignment="1">
      <alignment vertical="top" wrapText="1"/>
    </xf>
    <xf numFmtId="0" fontId="6" fillId="0" borderId="0" xfId="0" applyFont="1" applyBorder="1" applyAlignment="1">
      <alignment horizontal="left" vertical="center"/>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2" xfId="0" applyFont="1" applyFill="1" applyBorder="1" applyAlignment="1">
      <alignment horizontal="left" vertical="center"/>
    </xf>
    <xf numFmtId="0" fontId="1" fillId="3" borderId="2" xfId="0" applyFont="1" applyFill="1" applyBorder="1" applyAlignment="1">
      <alignment horizontal="left" vertical="center" wrapText="1"/>
    </xf>
    <xf numFmtId="15" fontId="1" fillId="3" borderId="2" xfId="0" applyNumberFormat="1" applyFont="1" applyFill="1" applyBorder="1" applyAlignment="1">
      <alignment horizontal="left" vertical="center"/>
    </xf>
    <xf numFmtId="164" fontId="5" fillId="2" borderId="1" xfId="0" applyNumberFormat="1" applyFont="1" applyFill="1" applyBorder="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horizontal="left" vertical="top" wrapText="1"/>
    </xf>
    <xf numFmtId="0" fontId="3" fillId="0" borderId="0" xfId="0" applyFont="1" applyBorder="1" applyAlignment="1">
      <alignment horizontal="center" vertical="top" wrapText="1"/>
    </xf>
    <xf numFmtId="0" fontId="3" fillId="0" borderId="0" xfId="0" applyFont="1" applyBorder="1" applyAlignment="1">
      <alignment horizontal="left" vertical="top"/>
    </xf>
    <xf numFmtId="15" fontId="3" fillId="0" borderId="0" xfId="0" applyNumberFormat="1" applyFont="1" applyBorder="1" applyAlignment="1">
      <alignment horizontal="left" vertical="top" wrapText="1"/>
    </xf>
    <xf numFmtId="15" fontId="3" fillId="0" borderId="0" xfId="0" applyNumberFormat="1" applyFont="1" applyBorder="1" applyAlignment="1">
      <alignment horizontal="center" vertical="top"/>
    </xf>
    <xf numFmtId="0" fontId="7" fillId="5" borderId="0" xfId="0" applyFont="1" applyFill="1" applyAlignment="1">
      <alignment horizontal="center"/>
    </xf>
    <xf numFmtId="0" fontId="7" fillId="5" borderId="0" xfId="0" applyFont="1" applyFill="1"/>
    <xf numFmtId="0" fontId="7" fillId="0" borderId="0" xfId="0" applyFont="1"/>
    <xf numFmtId="0" fontId="8" fillId="0" borderId="0" xfId="0" applyFont="1" applyAlignment="1">
      <alignment horizontal="center"/>
    </xf>
    <xf numFmtId="0" fontId="10" fillId="0" borderId="0" xfId="1" applyFont="1" applyFill="1" applyBorder="1" applyAlignment="1" applyProtection="1">
      <alignment horizontal="center" vertical="top" wrapText="1"/>
    </xf>
    <xf numFmtId="0" fontId="8" fillId="0" borderId="0" xfId="0" applyFont="1"/>
    <xf numFmtId="0" fontId="8" fillId="0" borderId="0" xfId="0" applyFont="1" applyAlignment="1">
      <alignment horizontal="left"/>
    </xf>
    <xf numFmtId="0" fontId="10" fillId="0" borderId="0" xfId="0" applyFont="1" applyFill="1" applyBorder="1" applyAlignment="1" applyProtection="1">
      <alignment horizontal="center" vertical="top"/>
    </xf>
    <xf numFmtId="0" fontId="12" fillId="7" borderId="4" xfId="2" applyFill="1" applyBorder="1" applyAlignment="1">
      <alignment vertical="center"/>
    </xf>
    <xf numFmtId="0" fontId="12" fillId="7" borderId="5" xfId="2" applyFill="1" applyBorder="1" applyAlignment="1">
      <alignment vertical="center"/>
    </xf>
    <xf numFmtId="0" fontId="12" fillId="7" borderId="7" xfId="2" applyFill="1" applyBorder="1" applyAlignment="1">
      <alignment vertical="center"/>
    </xf>
    <xf numFmtId="0" fontId="14" fillId="8" borderId="8" xfId="2" applyFont="1" applyFill="1" applyBorder="1" applyAlignment="1">
      <alignment horizontal="center" vertical="center" wrapText="1"/>
    </xf>
    <xf numFmtId="0" fontId="15" fillId="8" borderId="8" xfId="2" applyFont="1" applyFill="1" applyBorder="1" applyAlignment="1">
      <alignment horizontal="center" vertical="center" wrapText="1"/>
    </xf>
    <xf numFmtId="0" fontId="15" fillId="8" borderId="12"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6" fillId="4" borderId="8" xfId="2" applyFont="1" applyFill="1" applyBorder="1" applyAlignment="1">
      <alignment horizontal="center" vertical="center" wrapText="1"/>
    </xf>
    <xf numFmtId="0" fontId="16" fillId="4" borderId="12" xfId="2" applyFont="1" applyFill="1" applyBorder="1" applyAlignment="1">
      <alignment horizontal="center" vertical="center" wrapText="1"/>
    </xf>
    <xf numFmtId="0" fontId="15" fillId="6" borderId="8" xfId="2" applyFont="1" applyFill="1" applyBorder="1" applyAlignment="1">
      <alignment horizontal="center" vertical="center" wrapText="1"/>
    </xf>
    <xf numFmtId="0" fontId="8" fillId="0" borderId="0" xfId="0" applyFont="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xf>
    <xf numFmtId="0" fontId="8" fillId="0" borderId="0" xfId="0" applyFont="1" applyBorder="1"/>
    <xf numFmtId="0" fontId="8" fillId="0" borderId="0" xfId="0" applyFont="1" applyBorder="1" applyAlignment="1">
      <alignment horizontal="left"/>
    </xf>
    <xf numFmtId="0" fontId="7" fillId="0" borderId="0" xfId="0" applyFont="1" applyFill="1" applyBorder="1"/>
    <xf numFmtId="0" fontId="8" fillId="0" borderId="0" xfId="0" applyFont="1" applyFill="1" applyBorder="1"/>
    <xf numFmtId="0" fontId="8" fillId="0" borderId="0" xfId="0" applyFont="1" applyFill="1" applyBorder="1" applyAlignment="1">
      <alignment horizontal="left"/>
    </xf>
    <xf numFmtId="0" fontId="7" fillId="0" borderId="0" xfId="0" applyFont="1" applyFill="1"/>
    <xf numFmtId="0" fontId="11" fillId="0" borderId="0" xfId="0" applyFont="1" applyFill="1"/>
    <xf numFmtId="0" fontId="8" fillId="0" borderId="0" xfId="0" applyFont="1" applyFill="1"/>
    <xf numFmtId="0" fontId="8" fillId="0" borderId="0" xfId="0" applyFont="1" applyFill="1" applyAlignment="1">
      <alignment horizontal="left"/>
    </xf>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8" fillId="0" borderId="0" xfId="0" applyFont="1" applyFill="1" applyAlignment="1"/>
    <xf numFmtId="0" fontId="18" fillId="7" borderId="0" xfId="3" applyFont="1" applyFill="1"/>
    <xf numFmtId="0" fontId="19" fillId="7" borderId="0" xfId="3" applyFont="1" applyFill="1"/>
    <xf numFmtId="0" fontId="18" fillId="10" borderId="0" xfId="3" applyFont="1" applyFill="1"/>
    <xf numFmtId="0" fontId="19" fillId="10" borderId="0" xfId="3" applyFont="1" applyFill="1" applyAlignment="1">
      <alignment wrapText="1"/>
    </xf>
    <xf numFmtId="8" fontId="19" fillId="10" borderId="0" xfId="3" applyNumberFormat="1" applyFont="1" applyFill="1"/>
    <xf numFmtId="0" fontId="19" fillId="10" borderId="0" xfId="3" applyFont="1" applyFill="1"/>
    <xf numFmtId="0" fontId="19" fillId="10" borderId="0" xfId="3" quotePrefix="1" applyFont="1" applyFill="1"/>
    <xf numFmtId="8" fontId="18" fillId="10" borderId="0" xfId="3" applyNumberFormat="1" applyFont="1" applyFill="1"/>
    <xf numFmtId="0" fontId="20" fillId="10" borderId="0" xfId="3" applyFont="1" applyFill="1"/>
    <xf numFmtId="0" fontId="19" fillId="7" borderId="0" xfId="3" applyFont="1" applyFill="1" applyAlignment="1">
      <alignment horizontal="right"/>
    </xf>
    <xf numFmtId="8" fontId="19" fillId="10" borderId="0" xfId="3" applyNumberFormat="1" applyFont="1" applyFill="1" applyAlignment="1">
      <alignment vertical="top" wrapText="1"/>
    </xf>
    <xf numFmtId="14" fontId="19" fillId="7" borderId="0" xfId="3" applyNumberFormat="1" applyFont="1" applyFill="1"/>
    <xf numFmtId="0" fontId="1" fillId="3" borderId="2" xfId="0" applyFont="1" applyFill="1" applyBorder="1" applyAlignment="1">
      <alignment horizontal="center" vertical="center" wrapText="1"/>
    </xf>
    <xf numFmtId="15" fontId="1" fillId="3" borderId="2"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0" xfId="0" applyFont="1" applyBorder="1" applyAlignment="1">
      <alignment horizontal="center" vertical="center"/>
    </xf>
    <xf numFmtId="0" fontId="4" fillId="2" borderId="1" xfId="0" applyFont="1" applyFill="1" applyBorder="1" applyAlignment="1">
      <alignment horizontal="left" vertical="center" wrapText="1"/>
    </xf>
    <xf numFmtId="164" fontId="4" fillId="2" borderId="1" xfId="0" applyNumberFormat="1" applyFont="1" applyFill="1" applyBorder="1" applyAlignment="1">
      <alignment horizontal="left" vertical="center" wrapText="1"/>
    </xf>
    <xf numFmtId="164" fontId="5" fillId="2" borderId="1" xfId="0" applyNumberFormat="1" applyFont="1" applyFill="1" applyBorder="1" applyAlignment="1">
      <alignment horizontal="left" vertical="center" wrapText="1"/>
    </xf>
    <xf numFmtId="164" fontId="4"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left" vertical="center" wrapText="1"/>
    </xf>
    <xf numFmtId="165" fontId="5"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64" fontId="5" fillId="2" borderId="1" xfId="0" applyNumberFormat="1" applyFont="1" applyFill="1" applyBorder="1" applyAlignment="1">
      <alignment horizontal="center" vertical="center" wrapText="1"/>
    </xf>
    <xf numFmtId="0" fontId="21" fillId="2" borderId="1" xfId="0" applyFont="1" applyFill="1" applyBorder="1" applyAlignment="1">
      <alignment horizontal="left" vertical="center" wrapText="1"/>
    </xf>
    <xf numFmtId="164" fontId="22"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19" fillId="2" borderId="2" xfId="0" applyFont="1" applyFill="1" applyBorder="1" applyAlignment="1">
      <alignment horizontal="center" vertical="center" wrapText="1"/>
    </xf>
    <xf numFmtId="0" fontId="19" fillId="2" borderId="1" xfId="0" applyFont="1" applyFill="1" applyBorder="1" applyAlignment="1">
      <alignment horizontal="left" vertical="center" wrapText="1"/>
    </xf>
    <xf numFmtId="165" fontId="19" fillId="2" borderId="2" xfId="0" applyNumberFormat="1" applyFont="1" applyFill="1" applyBorder="1" applyAlignment="1">
      <alignment horizontal="left" vertical="center" wrapText="1"/>
    </xf>
    <xf numFmtId="0" fontId="19" fillId="2" borderId="1" xfId="0" applyFont="1" applyFill="1" applyBorder="1" applyAlignment="1">
      <alignment horizontal="center" vertical="center" wrapText="1"/>
    </xf>
    <xf numFmtId="164" fontId="19" fillId="2" borderId="1" xfId="0" applyNumberFormat="1" applyFont="1" applyFill="1" applyBorder="1" applyAlignment="1">
      <alignment horizontal="center" vertical="center" wrapText="1"/>
    </xf>
    <xf numFmtId="165" fontId="19" fillId="2" borderId="1" xfId="0" applyNumberFormat="1" applyFont="1" applyFill="1" applyBorder="1" applyAlignment="1">
      <alignment horizontal="left" vertical="center" wrapText="1"/>
    </xf>
    <xf numFmtId="0" fontId="23" fillId="2" borderId="1" xfId="0" applyFont="1" applyFill="1" applyBorder="1" applyAlignment="1">
      <alignment horizontal="left" vertical="center" wrapText="1"/>
    </xf>
    <xf numFmtId="0" fontId="4" fillId="2" borderId="1" xfId="0" quotePrefix="1" applyFont="1" applyFill="1" applyBorder="1" applyAlignment="1">
      <alignment horizontal="left" vertical="center" wrapText="1"/>
    </xf>
    <xf numFmtId="15" fontId="5" fillId="2" borderId="2" xfId="0" applyNumberFormat="1" applyFont="1" applyFill="1" applyBorder="1" applyAlignment="1">
      <alignment horizontal="left" vertical="center" wrapText="1"/>
    </xf>
    <xf numFmtId="15" fontId="5" fillId="2" borderId="13" xfId="0" applyNumberFormat="1" applyFont="1" applyFill="1" applyBorder="1" applyAlignment="1">
      <alignment horizontal="left" vertical="center" wrapText="1"/>
    </xf>
    <xf numFmtId="15" fontId="5" fillId="2" borderId="1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165" fontId="19" fillId="2" borderId="2" xfId="0" applyNumberFormat="1" applyFont="1" applyFill="1" applyBorder="1" applyAlignment="1">
      <alignment horizontal="left" vertical="center" wrapText="1"/>
    </xf>
    <xf numFmtId="165" fontId="19" fillId="2" borderId="13" xfId="0" applyNumberFormat="1" applyFont="1" applyFill="1" applyBorder="1" applyAlignment="1">
      <alignment horizontal="left" vertical="center" wrapText="1"/>
    </xf>
    <xf numFmtId="165" fontId="19" fillId="2" borderId="14" xfId="0" applyNumberFormat="1" applyFont="1" applyFill="1" applyBorder="1" applyAlignment="1">
      <alignment horizontal="left" vertical="center" wrapText="1"/>
    </xf>
    <xf numFmtId="0" fontId="5" fillId="2" borderId="14"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14" xfId="0" applyFont="1" applyFill="1" applyBorder="1" applyAlignment="1">
      <alignment horizontal="left" vertical="center" wrapText="1"/>
    </xf>
    <xf numFmtId="0" fontId="19" fillId="2" borderId="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4" xfId="0" applyFont="1" applyFill="1" applyBorder="1" applyAlignment="1">
      <alignment horizontal="center" vertical="center" wrapText="1"/>
    </xf>
    <xf numFmtId="165" fontId="5" fillId="2" borderId="2" xfId="0" applyNumberFormat="1" applyFont="1" applyFill="1" applyBorder="1" applyAlignment="1">
      <alignment horizontal="left" vertical="center" wrapText="1"/>
    </xf>
    <xf numFmtId="165" fontId="5" fillId="2" borderId="13" xfId="0" applyNumberFormat="1" applyFont="1" applyFill="1" applyBorder="1" applyAlignment="1">
      <alignment horizontal="left" vertical="center" wrapText="1"/>
    </xf>
    <xf numFmtId="165" fontId="5" fillId="2" borderId="14" xfId="0" applyNumberFormat="1" applyFont="1" applyFill="1" applyBorder="1" applyAlignment="1">
      <alignment horizontal="left" vertical="center" wrapText="1"/>
    </xf>
    <xf numFmtId="164" fontId="5" fillId="2" borderId="2" xfId="0" applyNumberFormat="1" applyFont="1" applyFill="1" applyBorder="1" applyAlignment="1">
      <alignment horizontal="center" vertical="center" wrapText="1"/>
    </xf>
    <xf numFmtId="164" fontId="5" fillId="2" borderId="13" xfId="0" applyNumberFormat="1" applyFont="1" applyFill="1" applyBorder="1" applyAlignment="1">
      <alignment horizontal="center" vertical="center" wrapText="1"/>
    </xf>
    <xf numFmtId="164" fontId="5" fillId="2" borderId="14" xfId="0" applyNumberFormat="1" applyFont="1" applyFill="1" applyBorder="1" applyAlignment="1">
      <alignment horizontal="center" vertical="center" wrapText="1"/>
    </xf>
    <xf numFmtId="165" fontId="4" fillId="2" borderId="2" xfId="0" applyNumberFormat="1" applyFont="1" applyFill="1" applyBorder="1" applyAlignment="1">
      <alignment horizontal="left" vertical="center" wrapText="1"/>
    </xf>
    <xf numFmtId="165" fontId="4" fillId="2" borderId="13" xfId="0" applyNumberFormat="1" applyFont="1" applyFill="1" applyBorder="1" applyAlignment="1">
      <alignment horizontal="left" vertical="center" wrapText="1"/>
    </xf>
    <xf numFmtId="165" fontId="4" fillId="2" borderId="14" xfId="0" applyNumberFormat="1" applyFont="1" applyFill="1" applyBorder="1" applyAlignment="1">
      <alignment horizontal="left" vertical="center" wrapText="1"/>
    </xf>
    <xf numFmtId="0" fontId="13" fillId="8" borderId="6" xfId="2" applyFont="1" applyFill="1" applyBorder="1" applyAlignment="1">
      <alignment horizontal="center" vertical="center"/>
    </xf>
    <xf numFmtId="0" fontId="13" fillId="8" borderId="9" xfId="2" applyFont="1" applyFill="1" applyBorder="1" applyAlignment="1">
      <alignment horizontal="center" vertical="center" textRotation="90"/>
    </xf>
    <xf numFmtId="0" fontId="13" fillId="8" borderId="10" xfId="2" applyFont="1" applyFill="1" applyBorder="1" applyAlignment="1">
      <alignment horizontal="center" vertical="center" textRotation="90"/>
    </xf>
    <xf numFmtId="0" fontId="13" fillId="8" borderId="11" xfId="2" applyFont="1" applyFill="1" applyBorder="1" applyAlignment="1">
      <alignment horizontal="center" vertical="center" textRotation="90"/>
    </xf>
  </cellXfs>
  <cellStyles count="4">
    <cellStyle name="C:\Data\MS\Excel 7" xfId="1"/>
    <cellStyle name="Normal" xfId="0" builtinId="0"/>
    <cellStyle name="Normal 2" xfId="3"/>
    <cellStyle name="Normal 5" xfId="2"/>
  </cellStyles>
  <dxfs count="6">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104776</xdr:rowOff>
    </xdr:from>
    <xdr:to>
      <xdr:col>1</xdr:col>
      <xdr:colOff>1638300</xdr:colOff>
      <xdr:row>4</xdr:row>
      <xdr:rowOff>2924</xdr:rowOff>
    </xdr:to>
    <xdr:pic>
      <xdr:nvPicPr>
        <xdr:cNvPr id="2" name="Picture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825" y="104776"/>
          <a:ext cx="1609725" cy="54267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4"/>
  <sheetViews>
    <sheetView zoomScaleNormal="100" workbookViewId="0">
      <selection activeCell="C4" sqref="C4"/>
    </sheetView>
  </sheetViews>
  <sheetFormatPr defaultColWidth="9.140625" defaultRowHeight="12.75" x14ac:dyDescent="0.2"/>
  <cols>
    <col min="1" max="1" width="1.42578125" style="63" customWidth="1"/>
    <col min="2" max="2" width="85.140625" style="63" customWidth="1"/>
    <col min="3" max="3" width="10.42578125" style="63" bestFit="1" customWidth="1"/>
    <col min="4" max="16384" width="9.140625" style="63"/>
  </cols>
  <sheetData>
    <row r="1" spans="2:3" x14ac:dyDescent="0.2">
      <c r="B1" s="71" t="s">
        <v>112</v>
      </c>
      <c r="C1" s="63">
        <v>19</v>
      </c>
    </row>
    <row r="2" spans="2:3" x14ac:dyDescent="0.2">
      <c r="B2" s="71" t="s">
        <v>108</v>
      </c>
      <c r="C2" s="71" t="s">
        <v>121</v>
      </c>
    </row>
    <row r="3" spans="2:3" x14ac:dyDescent="0.2">
      <c r="B3" s="71" t="s">
        <v>109</v>
      </c>
      <c r="C3" s="73">
        <v>43080</v>
      </c>
    </row>
    <row r="6" spans="2:3" x14ac:dyDescent="0.2">
      <c r="B6" s="62" t="s">
        <v>110</v>
      </c>
    </row>
    <row r="8" spans="2:3" x14ac:dyDescent="0.2">
      <c r="B8" s="64" t="s">
        <v>103</v>
      </c>
      <c r="C8" s="67"/>
    </row>
    <row r="9" spans="2:3" ht="25.5" x14ac:dyDescent="0.2">
      <c r="B9" s="65" t="s">
        <v>113</v>
      </c>
      <c r="C9" s="67"/>
    </row>
    <row r="10" spans="2:3" x14ac:dyDescent="0.2">
      <c r="B10" s="65"/>
      <c r="C10" s="67"/>
    </row>
    <row r="11" spans="2:3" ht="102" x14ac:dyDescent="0.2">
      <c r="B11" s="72" t="s">
        <v>123</v>
      </c>
      <c r="C11" s="67"/>
    </row>
    <row r="12" spans="2:3" x14ac:dyDescent="0.2">
      <c r="B12" s="64"/>
      <c r="C12" s="67"/>
    </row>
    <row r="13" spans="2:3" x14ac:dyDescent="0.2">
      <c r="B13" s="67"/>
      <c r="C13" s="67"/>
    </row>
    <row r="14" spans="2:3" x14ac:dyDescent="0.2">
      <c r="B14" s="68"/>
      <c r="C14" s="67"/>
    </row>
    <row r="15" spans="2:3" x14ac:dyDescent="0.2">
      <c r="B15" s="68"/>
      <c r="C15" s="67"/>
    </row>
    <row r="16" spans="2:3" x14ac:dyDescent="0.2">
      <c r="B16" s="68"/>
      <c r="C16" s="67"/>
    </row>
    <row r="17" spans="2:3" x14ac:dyDescent="0.2">
      <c r="B17" s="64"/>
      <c r="C17" s="67"/>
    </row>
    <row r="18" spans="2:3" x14ac:dyDescent="0.2">
      <c r="B18" s="69"/>
      <c r="C18" s="67"/>
    </row>
    <row r="19" spans="2:3" x14ac:dyDescent="0.2">
      <c r="B19" s="65"/>
      <c r="C19" s="67"/>
    </row>
    <row r="20" spans="2:3" x14ac:dyDescent="0.2">
      <c r="B20" s="65"/>
      <c r="C20" s="67"/>
    </row>
    <row r="21" spans="2:3" x14ac:dyDescent="0.2">
      <c r="B21" s="65"/>
      <c r="C21" s="67"/>
    </row>
    <row r="22" spans="2:3" x14ac:dyDescent="0.2">
      <c r="B22" s="67"/>
      <c r="C22" s="67"/>
    </row>
    <row r="23" spans="2:3" x14ac:dyDescent="0.2">
      <c r="B23" s="65"/>
      <c r="C23" s="67"/>
    </row>
    <row r="24" spans="2:3" x14ac:dyDescent="0.2">
      <c r="B24" s="67"/>
      <c r="C24" s="67"/>
    </row>
    <row r="25" spans="2:3" x14ac:dyDescent="0.2">
      <c r="B25" s="67"/>
      <c r="C25" s="67"/>
    </row>
    <row r="26" spans="2:3" x14ac:dyDescent="0.2">
      <c r="B26" s="70"/>
      <c r="C26" s="67"/>
    </row>
    <row r="27" spans="2:3" x14ac:dyDescent="0.2">
      <c r="B27" s="67"/>
      <c r="C27" s="67"/>
    </row>
    <row r="28" spans="2:3" x14ac:dyDescent="0.2">
      <c r="B28" s="69"/>
      <c r="C28" s="67"/>
    </row>
    <row r="29" spans="2:3" x14ac:dyDescent="0.2">
      <c r="B29" s="66"/>
      <c r="C29" s="67"/>
    </row>
    <row r="30" spans="2:3" x14ac:dyDescent="0.2">
      <c r="B30" s="66"/>
      <c r="C30" s="67"/>
    </row>
    <row r="31" spans="2:3" x14ac:dyDescent="0.2">
      <c r="B31" s="66"/>
      <c r="C31" s="67"/>
    </row>
    <row r="32" spans="2:3" x14ac:dyDescent="0.2">
      <c r="B32" s="66"/>
      <c r="C32" s="67"/>
    </row>
    <row r="33" spans="2:3" x14ac:dyDescent="0.2">
      <c r="B33" s="66"/>
      <c r="C33" s="67"/>
    </row>
    <row r="34" spans="2:3" x14ac:dyDescent="0.2">
      <c r="B34" s="66"/>
      <c r="C34" s="67"/>
    </row>
  </sheetData>
  <pageMargins left="0.7" right="0.7" top="0.75" bottom="0.75" header="0.3" footer="0.3"/>
  <pageSetup paperSize="9" scale="9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1"/>
  <sheetViews>
    <sheetView tabSelected="1" zoomScaleNormal="100" zoomScalePageLayoutView="70" workbookViewId="0">
      <pane ySplit="1" topLeftCell="A2" activePane="bottomLeft" state="frozen"/>
      <selection pane="bottomLeft" activeCell="A63" sqref="A63"/>
    </sheetView>
  </sheetViews>
  <sheetFormatPr defaultColWidth="9.140625" defaultRowHeight="12" x14ac:dyDescent="0.25"/>
  <cols>
    <col min="1" max="1" width="5.28515625" style="78" customWidth="1"/>
    <col min="2" max="2" width="10.28515625" style="78" customWidth="1"/>
    <col min="3" max="3" width="16.85546875" style="22" customWidth="1"/>
    <col min="4" max="4" width="17.28515625" style="22" customWidth="1"/>
    <col min="5" max="5" width="24.5703125" style="22" customWidth="1"/>
    <col min="6" max="6" width="59.7109375" style="23" customWidth="1"/>
    <col min="7" max="8" width="13.5703125" style="24" customWidth="1"/>
    <col min="9" max="9" width="8.85546875" style="25" bestFit="1" customWidth="1"/>
    <col min="10" max="10" width="57.7109375" style="25" customWidth="1"/>
    <col min="11" max="11" width="14.42578125" style="22" customWidth="1"/>
    <col min="12" max="13" width="12.85546875" style="25" customWidth="1"/>
    <col min="14" max="14" width="12.85546875" style="27" customWidth="1"/>
    <col min="15" max="15" width="12.85546875" style="25" customWidth="1"/>
    <col min="16" max="16" width="12.7109375" style="25" customWidth="1"/>
    <col min="17" max="17" width="39.85546875" style="25" customWidth="1"/>
    <col min="18" max="18" width="37" style="25" customWidth="1"/>
    <col min="19" max="19" width="78.28515625" style="26" customWidth="1"/>
    <col min="20" max="16384" width="9.140625" style="4"/>
  </cols>
  <sheetData>
    <row r="1" spans="1:19" s="13" customFormat="1" ht="45" x14ac:dyDescent="0.25">
      <c r="A1" s="17" t="s">
        <v>124</v>
      </c>
      <c r="B1" s="17" t="s">
        <v>49</v>
      </c>
      <c r="C1" s="17" t="s">
        <v>146</v>
      </c>
      <c r="D1" s="17" t="s">
        <v>126</v>
      </c>
      <c r="E1" s="74" t="s">
        <v>101</v>
      </c>
      <c r="F1" s="19" t="s">
        <v>102</v>
      </c>
      <c r="G1" s="19" t="s">
        <v>92</v>
      </c>
      <c r="H1" s="19" t="s">
        <v>93</v>
      </c>
      <c r="I1" s="19" t="s">
        <v>192</v>
      </c>
      <c r="J1" s="19" t="s">
        <v>111</v>
      </c>
      <c r="K1" s="19" t="s">
        <v>48</v>
      </c>
      <c r="L1" s="75" t="s">
        <v>104</v>
      </c>
      <c r="M1" s="75" t="s">
        <v>105</v>
      </c>
      <c r="N1" s="75" t="s">
        <v>107</v>
      </c>
      <c r="O1" s="75" t="s">
        <v>106</v>
      </c>
      <c r="P1" s="75" t="s">
        <v>127</v>
      </c>
      <c r="Q1" s="75" t="s">
        <v>129</v>
      </c>
      <c r="R1" s="75" t="s">
        <v>162</v>
      </c>
      <c r="S1" s="75" t="s">
        <v>47</v>
      </c>
    </row>
    <row r="2" spans="1:19" ht="89.25" x14ac:dyDescent="0.25">
      <c r="A2" s="76" t="s">
        <v>50</v>
      </c>
      <c r="B2" s="77" t="s">
        <v>96</v>
      </c>
      <c r="C2" s="87" t="s">
        <v>136</v>
      </c>
      <c r="D2" s="87" t="s">
        <v>137</v>
      </c>
      <c r="E2" s="79" t="s">
        <v>139</v>
      </c>
      <c r="F2" s="79" t="s">
        <v>147</v>
      </c>
      <c r="G2" s="76" t="s">
        <v>94</v>
      </c>
      <c r="H2" s="77" t="s">
        <v>97</v>
      </c>
      <c r="I2" s="76" t="str">
        <f>_xlfn.IFNA(VLOOKUP(G2,Lookups!$B$15:$E$18,MATCH(H2,Lookups!$B$15:$E$15,0),0)," ")</f>
        <v>Medium</v>
      </c>
      <c r="J2" s="79" t="s">
        <v>140</v>
      </c>
      <c r="K2" s="76" t="s">
        <v>121</v>
      </c>
      <c r="L2" s="82">
        <v>42615</v>
      </c>
      <c r="M2" s="89">
        <v>42710</v>
      </c>
      <c r="N2" s="82"/>
      <c r="O2" s="89">
        <v>42710</v>
      </c>
      <c r="P2" s="80"/>
      <c r="Q2" s="80"/>
      <c r="R2" s="80"/>
      <c r="S2" s="85" t="s">
        <v>153</v>
      </c>
    </row>
    <row r="3" spans="1:19" ht="153" x14ac:dyDescent="0.25">
      <c r="A3" s="92" t="s">
        <v>51</v>
      </c>
      <c r="B3" s="96" t="s">
        <v>96</v>
      </c>
      <c r="C3" s="93" t="s">
        <v>135</v>
      </c>
      <c r="D3" s="93" t="s">
        <v>121</v>
      </c>
      <c r="E3" s="95" t="s">
        <v>138</v>
      </c>
      <c r="F3" s="95" t="s">
        <v>197</v>
      </c>
      <c r="G3" s="93" t="s">
        <v>99</v>
      </c>
      <c r="H3" s="92" t="s">
        <v>97</v>
      </c>
      <c r="I3" s="93" t="str">
        <f>_xlfn.IFNA(VLOOKUP(G3,Lookups!$B$15:$E$18,MATCH(H3,Lookups!$B$15:$E$15,0),0)," ")</f>
        <v>High</v>
      </c>
      <c r="J3" s="88" t="s">
        <v>254</v>
      </c>
      <c r="K3" s="77" t="s">
        <v>121</v>
      </c>
      <c r="L3" s="82">
        <v>42578</v>
      </c>
      <c r="M3" s="89">
        <v>42912</v>
      </c>
      <c r="N3" s="83"/>
      <c r="O3" s="83">
        <v>42912</v>
      </c>
      <c r="P3" s="81"/>
      <c r="Q3" s="81"/>
      <c r="R3" s="81"/>
      <c r="S3" s="98" t="s">
        <v>195</v>
      </c>
    </row>
    <row r="4" spans="1:19" ht="63.75" x14ac:dyDescent="0.25">
      <c r="A4" s="77" t="s">
        <v>52</v>
      </c>
      <c r="B4" s="76" t="s">
        <v>96</v>
      </c>
      <c r="C4" s="87" t="s">
        <v>136</v>
      </c>
      <c r="D4" s="87" t="s">
        <v>137</v>
      </c>
      <c r="E4" s="79" t="s">
        <v>142</v>
      </c>
      <c r="F4" s="79" t="s">
        <v>145</v>
      </c>
      <c r="G4" s="76" t="s">
        <v>99</v>
      </c>
      <c r="H4" s="77" t="s">
        <v>94</v>
      </c>
      <c r="I4" s="76" t="str">
        <f>_xlfn.IFNA(VLOOKUP(G4,Lookups!$B$15:$E$18,MATCH(H4,Lookups!$B$15:$E$15,0),0)," ")</f>
        <v>Low</v>
      </c>
      <c r="J4" s="79" t="s">
        <v>143</v>
      </c>
      <c r="K4" s="76" t="s">
        <v>137</v>
      </c>
      <c r="L4" s="82">
        <v>42578</v>
      </c>
      <c r="M4" s="82">
        <v>42615</v>
      </c>
      <c r="N4" s="82"/>
      <c r="O4" s="82">
        <v>42615</v>
      </c>
      <c r="P4" s="80"/>
      <c r="Q4" s="80"/>
      <c r="R4" s="80"/>
      <c r="S4" s="84" t="s">
        <v>144</v>
      </c>
    </row>
    <row r="5" spans="1:19" ht="102" x14ac:dyDescent="0.25">
      <c r="A5" s="77" t="s">
        <v>53</v>
      </c>
      <c r="B5" s="77" t="s">
        <v>96</v>
      </c>
      <c r="C5" s="87" t="s">
        <v>136</v>
      </c>
      <c r="D5" s="87" t="s">
        <v>137</v>
      </c>
      <c r="E5" s="79" t="s">
        <v>141</v>
      </c>
      <c r="F5" s="79" t="s">
        <v>148</v>
      </c>
      <c r="G5" s="76" t="s">
        <v>99</v>
      </c>
      <c r="H5" s="77" t="s">
        <v>97</v>
      </c>
      <c r="I5" s="76" t="str">
        <f>_xlfn.IFNA(VLOOKUP(G5,Lookups!$B$15:$E$18,MATCH(H5,Lookups!$B$15:$E$15,0),0)," ")</f>
        <v>High</v>
      </c>
      <c r="J5" s="79" t="s">
        <v>149</v>
      </c>
      <c r="K5" s="76" t="s">
        <v>137</v>
      </c>
      <c r="L5" s="82">
        <v>42615</v>
      </c>
      <c r="M5" s="89">
        <v>42635</v>
      </c>
      <c r="N5" s="89"/>
      <c r="O5" s="89">
        <v>42710</v>
      </c>
      <c r="P5" s="80"/>
      <c r="Q5" s="80"/>
      <c r="R5" s="80"/>
      <c r="S5" s="85" t="s">
        <v>153</v>
      </c>
    </row>
    <row r="6" spans="1:19" ht="84.75" customHeight="1" x14ac:dyDescent="0.25">
      <c r="A6" s="107" t="s">
        <v>54</v>
      </c>
      <c r="B6" s="110" t="s">
        <v>96</v>
      </c>
      <c r="C6" s="110" t="s">
        <v>135</v>
      </c>
      <c r="D6" s="110" t="s">
        <v>121</v>
      </c>
      <c r="E6" s="122" t="s">
        <v>230</v>
      </c>
      <c r="F6" s="122" t="s">
        <v>231</v>
      </c>
      <c r="G6" s="110" t="s">
        <v>99</v>
      </c>
      <c r="H6" s="107" t="s">
        <v>99</v>
      </c>
      <c r="I6" s="110" t="str">
        <f>_xlfn.IFNA(VLOOKUP(G6,Lookups!$B$15:$E$18,MATCH(H6,Lookups!$B$15:$E$15,0),0)," ")</f>
        <v>Medium</v>
      </c>
      <c r="J6" s="90" t="s">
        <v>270</v>
      </c>
      <c r="K6" s="76" t="s">
        <v>121</v>
      </c>
      <c r="L6" s="82">
        <v>42578</v>
      </c>
      <c r="M6" s="89">
        <v>43006</v>
      </c>
      <c r="N6" s="82"/>
      <c r="O6" s="82">
        <v>43077</v>
      </c>
      <c r="P6" s="80"/>
      <c r="Q6" s="80"/>
      <c r="R6" s="80"/>
      <c r="S6" s="134" t="s">
        <v>301</v>
      </c>
    </row>
    <row r="7" spans="1:19" ht="12.75" x14ac:dyDescent="0.25">
      <c r="A7" s="108"/>
      <c r="B7" s="111"/>
      <c r="C7" s="111"/>
      <c r="D7" s="111"/>
      <c r="E7" s="123"/>
      <c r="F7" s="123"/>
      <c r="G7" s="111"/>
      <c r="H7" s="108"/>
      <c r="I7" s="111"/>
      <c r="J7" s="88" t="s">
        <v>168</v>
      </c>
      <c r="K7" s="87" t="s">
        <v>137</v>
      </c>
      <c r="L7" s="82">
        <v>42578</v>
      </c>
      <c r="M7" s="89">
        <v>43006</v>
      </c>
      <c r="N7" s="82"/>
      <c r="O7" s="82">
        <v>43077</v>
      </c>
      <c r="P7" s="80"/>
      <c r="Q7" s="80"/>
      <c r="R7" s="80"/>
      <c r="S7" s="136"/>
    </row>
    <row r="8" spans="1:19" ht="25.5" x14ac:dyDescent="0.25">
      <c r="A8" s="108"/>
      <c r="B8" s="111"/>
      <c r="C8" s="111"/>
      <c r="D8" s="111"/>
      <c r="E8" s="123"/>
      <c r="F8" s="123"/>
      <c r="G8" s="111"/>
      <c r="H8" s="108"/>
      <c r="I8" s="111"/>
      <c r="J8" s="90" t="s">
        <v>169</v>
      </c>
      <c r="K8" s="87" t="s">
        <v>203</v>
      </c>
      <c r="L8" s="82">
        <v>42578</v>
      </c>
      <c r="M8" s="89">
        <v>42789</v>
      </c>
      <c r="N8" s="82"/>
      <c r="O8" s="82">
        <v>42789</v>
      </c>
      <c r="P8" s="80"/>
      <c r="Q8" s="80"/>
      <c r="R8" s="80"/>
      <c r="S8" s="84"/>
    </row>
    <row r="9" spans="1:19" ht="12.75" x14ac:dyDescent="0.25">
      <c r="A9" s="108"/>
      <c r="B9" s="111"/>
      <c r="C9" s="111"/>
      <c r="D9" s="111"/>
      <c r="E9" s="123"/>
      <c r="F9" s="123"/>
      <c r="G9" s="111"/>
      <c r="H9" s="108"/>
      <c r="I9" s="111"/>
      <c r="J9" s="90" t="s">
        <v>170</v>
      </c>
      <c r="K9" s="87" t="s">
        <v>204</v>
      </c>
      <c r="L9" s="82">
        <v>42578</v>
      </c>
      <c r="M9" s="89">
        <v>43006</v>
      </c>
      <c r="N9" s="82"/>
      <c r="O9" s="89">
        <v>43006</v>
      </c>
      <c r="P9" s="80"/>
      <c r="Q9" s="80"/>
      <c r="R9" s="80"/>
      <c r="S9" s="84"/>
    </row>
    <row r="10" spans="1:19" ht="78.75" customHeight="1" x14ac:dyDescent="0.25">
      <c r="A10" s="109"/>
      <c r="B10" s="112"/>
      <c r="C10" s="112"/>
      <c r="D10" s="112"/>
      <c r="E10" s="124"/>
      <c r="F10" s="124"/>
      <c r="G10" s="112"/>
      <c r="H10" s="109"/>
      <c r="I10" s="112"/>
      <c r="J10" s="90" t="s">
        <v>249</v>
      </c>
      <c r="K10" s="99" t="s">
        <v>137</v>
      </c>
      <c r="L10" s="100">
        <v>42920</v>
      </c>
      <c r="M10" s="89">
        <v>42927</v>
      </c>
      <c r="N10" s="100">
        <v>42946</v>
      </c>
      <c r="O10" s="100">
        <v>42946</v>
      </c>
      <c r="P10" s="80"/>
      <c r="Q10" s="80"/>
      <c r="R10" s="80"/>
      <c r="S10" s="84" t="s">
        <v>250</v>
      </c>
    </row>
    <row r="11" spans="1:19" ht="68.25" customHeight="1" x14ac:dyDescent="0.25">
      <c r="A11" s="107" t="s">
        <v>55</v>
      </c>
      <c r="B11" s="107" t="s">
        <v>96</v>
      </c>
      <c r="C11" s="110" t="s">
        <v>136</v>
      </c>
      <c r="D11" s="110" t="s">
        <v>137</v>
      </c>
      <c r="E11" s="113" t="s">
        <v>150</v>
      </c>
      <c r="F11" s="113" t="s">
        <v>160</v>
      </c>
      <c r="G11" s="107" t="s">
        <v>94</v>
      </c>
      <c r="H11" s="107" t="s">
        <v>99</v>
      </c>
      <c r="I11" s="110" t="str">
        <f>_xlfn.IFNA(VLOOKUP(G11,Lookups!$B$15:$E$18,MATCH(H11,Lookups!$B$15:$E$15,0),0)," ")</f>
        <v>Low</v>
      </c>
      <c r="J11" s="90" t="s">
        <v>171</v>
      </c>
      <c r="K11" s="77" t="s">
        <v>137</v>
      </c>
      <c r="L11" s="83">
        <v>42615</v>
      </c>
      <c r="M11" s="89">
        <v>42789</v>
      </c>
      <c r="N11" s="83"/>
      <c r="O11" s="89">
        <v>42789</v>
      </c>
      <c r="P11" s="81"/>
      <c r="Q11" s="81"/>
      <c r="R11" s="81"/>
      <c r="S11" s="85" t="s">
        <v>232</v>
      </c>
    </row>
    <row r="12" spans="1:19" ht="25.5" x14ac:dyDescent="0.25">
      <c r="A12" s="108"/>
      <c r="B12" s="108"/>
      <c r="C12" s="111"/>
      <c r="D12" s="111"/>
      <c r="E12" s="114"/>
      <c r="F12" s="114"/>
      <c r="G12" s="108"/>
      <c r="H12" s="108"/>
      <c r="I12" s="111"/>
      <c r="J12" s="90" t="s">
        <v>172</v>
      </c>
      <c r="K12" s="77" t="s">
        <v>137</v>
      </c>
      <c r="L12" s="89">
        <v>42615</v>
      </c>
      <c r="M12" s="89">
        <v>42789</v>
      </c>
      <c r="N12" s="89"/>
      <c r="O12" s="89">
        <v>42789</v>
      </c>
      <c r="P12" s="81"/>
      <c r="Q12" s="81"/>
      <c r="R12" s="81"/>
      <c r="S12" s="85"/>
    </row>
    <row r="13" spans="1:19" ht="12.75" x14ac:dyDescent="0.25">
      <c r="A13" s="108"/>
      <c r="B13" s="108"/>
      <c r="C13" s="111"/>
      <c r="D13" s="111"/>
      <c r="E13" s="114"/>
      <c r="F13" s="114"/>
      <c r="G13" s="108"/>
      <c r="H13" s="108"/>
      <c r="I13" s="111"/>
      <c r="J13" s="90" t="s">
        <v>170</v>
      </c>
      <c r="K13" s="77" t="s">
        <v>204</v>
      </c>
      <c r="L13" s="89">
        <v>42615</v>
      </c>
      <c r="M13" s="89">
        <v>43006</v>
      </c>
      <c r="N13" s="89"/>
      <c r="O13" s="89">
        <v>43006</v>
      </c>
      <c r="P13" s="81"/>
      <c r="Q13" s="81"/>
      <c r="R13" s="81"/>
      <c r="S13" s="85"/>
    </row>
    <row r="14" spans="1:19" ht="79.5" customHeight="1" x14ac:dyDescent="0.25">
      <c r="A14" s="109"/>
      <c r="B14" s="109"/>
      <c r="C14" s="112"/>
      <c r="D14" s="112"/>
      <c r="E14" s="115"/>
      <c r="F14" s="115"/>
      <c r="G14" s="109"/>
      <c r="H14" s="109"/>
      <c r="I14" s="112"/>
      <c r="J14" s="90" t="s">
        <v>249</v>
      </c>
      <c r="K14" s="99" t="s">
        <v>137</v>
      </c>
      <c r="L14" s="100">
        <v>42920</v>
      </c>
      <c r="M14" s="89">
        <v>42927</v>
      </c>
      <c r="N14" s="100">
        <v>42946</v>
      </c>
      <c r="O14" s="100">
        <v>42946</v>
      </c>
      <c r="P14" s="80"/>
      <c r="Q14" s="80"/>
      <c r="R14" s="80"/>
      <c r="S14" s="84" t="s">
        <v>250</v>
      </c>
    </row>
    <row r="15" spans="1:19" s="12" customFormat="1" ht="84.75" customHeight="1" x14ac:dyDescent="0.25">
      <c r="A15" s="77" t="s">
        <v>56</v>
      </c>
      <c r="B15" s="77" t="s">
        <v>96</v>
      </c>
      <c r="C15" s="87" t="s">
        <v>136</v>
      </c>
      <c r="D15" s="87" t="s">
        <v>121</v>
      </c>
      <c r="E15" s="86" t="s">
        <v>151</v>
      </c>
      <c r="F15" s="86" t="s">
        <v>152</v>
      </c>
      <c r="G15" s="76" t="s">
        <v>97</v>
      </c>
      <c r="H15" s="77" t="s">
        <v>99</v>
      </c>
      <c r="I15" s="76" t="str">
        <f>_xlfn.IFNA(VLOOKUP(G15,Lookups!$B$15:$E$18,MATCH(H15,Lookups!$B$15:$E$15,0),0)," ")</f>
        <v>Medium</v>
      </c>
      <c r="J15" s="88" t="s">
        <v>163</v>
      </c>
      <c r="K15" s="87" t="s">
        <v>137</v>
      </c>
      <c r="L15" s="89">
        <v>42654</v>
      </c>
      <c r="M15" s="89">
        <v>42663</v>
      </c>
      <c r="N15" s="89">
        <v>42727</v>
      </c>
      <c r="O15" s="89">
        <v>42710</v>
      </c>
      <c r="P15" s="81"/>
      <c r="Q15" s="81"/>
      <c r="R15" s="81"/>
      <c r="S15" s="85" t="s">
        <v>153</v>
      </c>
    </row>
    <row r="16" spans="1:19" s="12" customFormat="1" ht="90.75" customHeight="1" x14ac:dyDescent="0.25">
      <c r="A16" s="92" t="s">
        <v>57</v>
      </c>
      <c r="B16" s="92" t="s">
        <v>96</v>
      </c>
      <c r="C16" s="92" t="s">
        <v>136</v>
      </c>
      <c r="D16" s="92" t="s">
        <v>137</v>
      </c>
      <c r="E16" s="94" t="s">
        <v>166</v>
      </c>
      <c r="F16" s="94" t="s">
        <v>154</v>
      </c>
      <c r="G16" s="92" t="s">
        <v>94</v>
      </c>
      <c r="H16" s="92" t="s">
        <v>99</v>
      </c>
      <c r="I16" s="93" t="str">
        <f>_xlfn.IFNA(VLOOKUP(G16,Lookups!$B$15:$E$18,MATCH(H16,Lookups!$B$15:$E$15,0),0)," ")</f>
        <v>Low</v>
      </c>
      <c r="J16" s="90" t="s">
        <v>255</v>
      </c>
      <c r="K16" s="77" t="s">
        <v>137</v>
      </c>
      <c r="L16" s="89">
        <v>42699</v>
      </c>
      <c r="M16" s="89">
        <v>42789</v>
      </c>
      <c r="N16" s="89">
        <v>42800</v>
      </c>
      <c r="O16" s="89">
        <v>42789</v>
      </c>
      <c r="P16" s="80"/>
      <c r="Q16" s="80"/>
      <c r="R16" s="80"/>
      <c r="S16" s="85" t="s">
        <v>164</v>
      </c>
    </row>
    <row r="17" spans="1:19" s="12" customFormat="1" ht="91.5" customHeight="1" x14ac:dyDescent="0.25">
      <c r="A17" s="77" t="s">
        <v>58</v>
      </c>
      <c r="B17" s="87" t="s">
        <v>96</v>
      </c>
      <c r="C17" s="87" t="s">
        <v>136</v>
      </c>
      <c r="D17" s="77" t="s">
        <v>157</v>
      </c>
      <c r="E17" s="88" t="s">
        <v>155</v>
      </c>
      <c r="F17" s="88" t="s">
        <v>161</v>
      </c>
      <c r="G17" s="77" t="s">
        <v>99</v>
      </c>
      <c r="H17" s="77" t="s">
        <v>97</v>
      </c>
      <c r="I17" s="76" t="str">
        <f>_xlfn.IFNA(VLOOKUP(G17,Lookups!$B$15:$E$18,MATCH(H17,Lookups!$B$15:$E$15,0),0)," ")</f>
        <v>High</v>
      </c>
      <c r="J17" s="90" t="s">
        <v>233</v>
      </c>
      <c r="K17" s="76" t="s">
        <v>137</v>
      </c>
      <c r="L17" s="89">
        <v>42699</v>
      </c>
      <c r="M17" s="89">
        <v>42912</v>
      </c>
      <c r="N17" s="82"/>
      <c r="O17" s="82">
        <v>43006</v>
      </c>
      <c r="P17" s="80"/>
      <c r="Q17" s="80"/>
      <c r="R17" s="80"/>
      <c r="S17" s="84"/>
    </row>
    <row r="18" spans="1:19" ht="25.5" x14ac:dyDescent="0.25">
      <c r="A18" s="107" t="s">
        <v>59</v>
      </c>
      <c r="B18" s="110" t="s">
        <v>96</v>
      </c>
      <c r="C18" s="110" t="s">
        <v>134</v>
      </c>
      <c r="D18" s="107" t="s">
        <v>157</v>
      </c>
      <c r="E18" s="116" t="s">
        <v>271</v>
      </c>
      <c r="F18" s="122" t="s">
        <v>234</v>
      </c>
      <c r="G18" s="125" t="s">
        <v>99</v>
      </c>
      <c r="H18" s="107" t="s">
        <v>97</v>
      </c>
      <c r="I18" s="110" t="str">
        <f>_xlfn.IFNA(VLOOKUP(G18,Lookups!$B$15:$E$18,MATCH(H18,Lookups!$B$15:$E$15,0),0)," ")</f>
        <v>High</v>
      </c>
      <c r="J18" s="90" t="s">
        <v>174</v>
      </c>
      <c r="K18" s="76" t="s">
        <v>203</v>
      </c>
      <c r="L18" s="89">
        <v>42699</v>
      </c>
      <c r="M18" s="89">
        <v>42912</v>
      </c>
      <c r="N18" s="82"/>
      <c r="O18" s="82">
        <v>43006</v>
      </c>
      <c r="P18" s="80"/>
      <c r="Q18" s="80"/>
      <c r="R18" s="80"/>
      <c r="S18" s="118" t="s">
        <v>302</v>
      </c>
    </row>
    <row r="19" spans="1:19" ht="12.75" x14ac:dyDescent="0.25">
      <c r="A19" s="108"/>
      <c r="B19" s="111"/>
      <c r="C19" s="111"/>
      <c r="D19" s="108"/>
      <c r="E19" s="117"/>
      <c r="F19" s="123"/>
      <c r="G19" s="126"/>
      <c r="H19" s="108"/>
      <c r="I19" s="111"/>
      <c r="J19" s="90" t="s">
        <v>173</v>
      </c>
      <c r="K19" s="87" t="s">
        <v>121</v>
      </c>
      <c r="L19" s="89">
        <v>42699</v>
      </c>
      <c r="M19" s="89">
        <v>42912</v>
      </c>
      <c r="N19" s="82"/>
      <c r="O19" s="82">
        <v>43006</v>
      </c>
      <c r="P19" s="80"/>
      <c r="Q19" s="80"/>
      <c r="R19" s="80"/>
      <c r="S19" s="119"/>
    </row>
    <row r="20" spans="1:19" ht="12.75" x14ac:dyDescent="0.25">
      <c r="A20" s="109"/>
      <c r="B20" s="112"/>
      <c r="C20" s="112"/>
      <c r="D20" s="109"/>
      <c r="E20" s="121"/>
      <c r="F20" s="124"/>
      <c r="G20" s="127"/>
      <c r="H20" s="109"/>
      <c r="I20" s="112"/>
      <c r="J20" s="88" t="s">
        <v>176</v>
      </c>
      <c r="K20" s="87" t="s">
        <v>203</v>
      </c>
      <c r="L20" s="89">
        <v>42699</v>
      </c>
      <c r="M20" s="82">
        <v>43006</v>
      </c>
      <c r="N20" s="82"/>
      <c r="O20" s="82">
        <v>43077</v>
      </c>
      <c r="P20" s="80"/>
      <c r="Q20" s="80"/>
      <c r="R20" s="80"/>
      <c r="S20" s="120"/>
    </row>
    <row r="21" spans="1:19" ht="81" customHeight="1" x14ac:dyDescent="0.25">
      <c r="A21" s="107" t="s">
        <v>60</v>
      </c>
      <c r="B21" s="110" t="s">
        <v>96</v>
      </c>
      <c r="C21" s="110" t="s">
        <v>134</v>
      </c>
      <c r="D21" s="107" t="s">
        <v>157</v>
      </c>
      <c r="E21" s="116" t="s">
        <v>156</v>
      </c>
      <c r="F21" s="122" t="s">
        <v>235</v>
      </c>
      <c r="G21" s="107" t="s">
        <v>94</v>
      </c>
      <c r="H21" s="107" t="s">
        <v>97</v>
      </c>
      <c r="I21" s="110" t="str">
        <f>_xlfn.IFNA(VLOOKUP(G21,Lookups!$B$15:$E$18,MATCH(H21,Lookups!$B$15:$E$15,0),0)," ")</f>
        <v>Medium</v>
      </c>
      <c r="J21" s="90" t="s">
        <v>277</v>
      </c>
      <c r="K21" s="77" t="s">
        <v>121</v>
      </c>
      <c r="L21" s="89">
        <v>42699</v>
      </c>
      <c r="M21" s="82">
        <v>43006</v>
      </c>
      <c r="N21" s="82"/>
      <c r="O21" s="82">
        <v>43077</v>
      </c>
      <c r="P21" s="80"/>
      <c r="Q21" s="80"/>
      <c r="R21" s="80"/>
      <c r="S21" s="118" t="s">
        <v>303</v>
      </c>
    </row>
    <row r="22" spans="1:19" ht="12.75" x14ac:dyDescent="0.25">
      <c r="A22" s="108"/>
      <c r="B22" s="111"/>
      <c r="C22" s="111"/>
      <c r="D22" s="108"/>
      <c r="E22" s="117"/>
      <c r="F22" s="123"/>
      <c r="G22" s="108"/>
      <c r="H22" s="108"/>
      <c r="I22" s="111"/>
      <c r="J22" s="90" t="s">
        <v>175</v>
      </c>
      <c r="K22" s="77" t="s">
        <v>204</v>
      </c>
      <c r="L22" s="89">
        <v>42699</v>
      </c>
      <c r="M22" s="89">
        <v>42856</v>
      </c>
      <c r="N22" s="82"/>
      <c r="O22" s="82">
        <v>42908</v>
      </c>
      <c r="P22" s="80"/>
      <c r="Q22" s="80"/>
      <c r="R22" s="80"/>
      <c r="S22" s="119"/>
    </row>
    <row r="23" spans="1:19" ht="12.75" x14ac:dyDescent="0.25">
      <c r="A23" s="108"/>
      <c r="B23" s="111"/>
      <c r="C23" s="111"/>
      <c r="D23" s="108"/>
      <c r="E23" s="117"/>
      <c r="F23" s="123"/>
      <c r="G23" s="108"/>
      <c r="H23" s="108"/>
      <c r="I23" s="111"/>
      <c r="J23" s="90" t="s">
        <v>177</v>
      </c>
      <c r="K23" s="77" t="s">
        <v>121</v>
      </c>
      <c r="L23" s="89">
        <v>42699</v>
      </c>
      <c r="M23" s="89">
        <v>42912</v>
      </c>
      <c r="N23" s="82"/>
      <c r="O23" s="82">
        <v>43006</v>
      </c>
      <c r="P23" s="80"/>
      <c r="Q23" s="80"/>
      <c r="R23" s="80"/>
      <c r="S23" s="119"/>
    </row>
    <row r="24" spans="1:19" ht="12.75" x14ac:dyDescent="0.25">
      <c r="A24" s="108"/>
      <c r="B24" s="111"/>
      <c r="C24" s="111"/>
      <c r="D24" s="108"/>
      <c r="E24" s="117"/>
      <c r="F24" s="123"/>
      <c r="G24" s="108"/>
      <c r="H24" s="108"/>
      <c r="I24" s="111"/>
      <c r="J24" s="90" t="s">
        <v>178</v>
      </c>
      <c r="K24" s="77" t="s">
        <v>204</v>
      </c>
      <c r="L24" s="89">
        <v>42699</v>
      </c>
      <c r="M24" s="89">
        <v>42912</v>
      </c>
      <c r="N24" s="82"/>
      <c r="O24" s="82">
        <v>43006</v>
      </c>
      <c r="P24" s="80"/>
      <c r="Q24" s="80"/>
      <c r="R24" s="80"/>
      <c r="S24" s="119"/>
    </row>
    <row r="25" spans="1:19" ht="27" customHeight="1" x14ac:dyDescent="0.25">
      <c r="A25" s="108"/>
      <c r="B25" s="111"/>
      <c r="C25" s="111"/>
      <c r="D25" s="108"/>
      <c r="E25" s="117"/>
      <c r="F25" s="123"/>
      <c r="G25" s="108"/>
      <c r="H25" s="108"/>
      <c r="I25" s="111"/>
      <c r="J25" s="97" t="s">
        <v>223</v>
      </c>
      <c r="K25" s="77" t="s">
        <v>222</v>
      </c>
      <c r="L25" s="89">
        <v>42908</v>
      </c>
      <c r="M25" s="82">
        <v>43006</v>
      </c>
      <c r="N25" s="82"/>
      <c r="O25" s="82">
        <v>43077</v>
      </c>
      <c r="P25" s="80"/>
      <c r="Q25" s="80"/>
      <c r="R25" s="80"/>
      <c r="S25" s="119"/>
    </row>
    <row r="26" spans="1:19" ht="25.5" x14ac:dyDescent="0.25">
      <c r="A26" s="109"/>
      <c r="B26" s="112"/>
      <c r="C26" s="112"/>
      <c r="D26" s="109"/>
      <c r="E26" s="121"/>
      <c r="F26" s="124"/>
      <c r="G26" s="109"/>
      <c r="H26" s="109"/>
      <c r="I26" s="112"/>
      <c r="J26" s="97" t="s">
        <v>205</v>
      </c>
      <c r="K26" s="77" t="s">
        <v>121</v>
      </c>
      <c r="L26" s="89">
        <v>42908</v>
      </c>
      <c r="M26" s="82">
        <v>43006</v>
      </c>
      <c r="N26" s="82"/>
      <c r="O26" s="82">
        <v>43077</v>
      </c>
      <c r="P26" s="80"/>
      <c r="Q26" s="80"/>
      <c r="R26" s="80"/>
      <c r="S26" s="120"/>
    </row>
    <row r="27" spans="1:19" ht="102.75" customHeight="1" x14ac:dyDescent="0.25">
      <c r="A27" s="92" t="s">
        <v>61</v>
      </c>
      <c r="B27" s="96" t="s">
        <v>96</v>
      </c>
      <c r="C27" s="92" t="s">
        <v>134</v>
      </c>
      <c r="D27" s="92" t="s">
        <v>158</v>
      </c>
      <c r="E27" s="94" t="s">
        <v>159</v>
      </c>
      <c r="F27" s="94" t="s">
        <v>165</v>
      </c>
      <c r="G27" s="93" t="s">
        <v>99</v>
      </c>
      <c r="H27" s="92" t="s">
        <v>97</v>
      </c>
      <c r="I27" s="93" t="str">
        <f>_xlfn.IFNA(VLOOKUP(G27,Lookups!$B$15:$E$18,MATCH(H27,Lookups!$B$15:$E$15,0),0)," ")</f>
        <v>High</v>
      </c>
      <c r="J27" s="90" t="s">
        <v>256</v>
      </c>
      <c r="K27" s="77" t="s">
        <v>257</v>
      </c>
      <c r="L27" s="89">
        <v>42699</v>
      </c>
      <c r="M27" s="89">
        <v>42856</v>
      </c>
      <c r="N27" s="83"/>
      <c r="O27" s="83">
        <v>42908</v>
      </c>
      <c r="P27" s="81"/>
      <c r="Q27" s="81"/>
      <c r="R27" s="81"/>
      <c r="S27" s="101" t="s">
        <v>206</v>
      </c>
    </row>
    <row r="28" spans="1:19" ht="85.5" customHeight="1" x14ac:dyDescent="0.25">
      <c r="A28" s="107" t="s">
        <v>62</v>
      </c>
      <c r="B28" s="107" t="s">
        <v>96</v>
      </c>
      <c r="C28" s="107" t="s">
        <v>135</v>
      </c>
      <c r="D28" s="107" t="s">
        <v>189</v>
      </c>
      <c r="E28" s="116" t="s">
        <v>190</v>
      </c>
      <c r="F28" s="116" t="s">
        <v>193</v>
      </c>
      <c r="G28" s="107" t="s">
        <v>94</v>
      </c>
      <c r="H28" s="107" t="s">
        <v>97</v>
      </c>
      <c r="I28" s="110" t="str">
        <f>_xlfn.IFNA(VLOOKUP(G28,Lookups!$B$15:$E$18,MATCH(H28,Lookups!$B$15:$E$15,0),0)," ")</f>
        <v>Medium</v>
      </c>
      <c r="J28" s="88" t="s">
        <v>278</v>
      </c>
      <c r="K28" s="99" t="s">
        <v>121</v>
      </c>
      <c r="L28" s="83">
        <v>42736</v>
      </c>
      <c r="M28" s="89">
        <v>43006</v>
      </c>
      <c r="N28" s="82">
        <v>43069</v>
      </c>
      <c r="O28" s="82">
        <v>43077</v>
      </c>
      <c r="P28" s="80"/>
      <c r="Q28" s="80"/>
      <c r="R28" s="80"/>
      <c r="S28" s="134" t="s">
        <v>304</v>
      </c>
    </row>
    <row r="29" spans="1:19" ht="74.25" customHeight="1" x14ac:dyDescent="0.25">
      <c r="A29" s="109"/>
      <c r="B29" s="109"/>
      <c r="C29" s="109"/>
      <c r="D29" s="109"/>
      <c r="E29" s="121"/>
      <c r="F29" s="121"/>
      <c r="G29" s="109"/>
      <c r="H29" s="109"/>
      <c r="I29" s="112"/>
      <c r="J29" s="90" t="s">
        <v>214</v>
      </c>
      <c r="K29" s="99" t="s">
        <v>121</v>
      </c>
      <c r="L29" s="89">
        <v>42908</v>
      </c>
      <c r="M29" s="89">
        <v>43006</v>
      </c>
      <c r="N29" s="82"/>
      <c r="O29" s="89">
        <v>43006</v>
      </c>
      <c r="P29" s="80"/>
      <c r="Q29" s="80"/>
      <c r="R29" s="80"/>
      <c r="S29" s="136"/>
    </row>
    <row r="30" spans="1:19" ht="123" customHeight="1" x14ac:dyDescent="0.25">
      <c r="A30" s="107" t="s">
        <v>63</v>
      </c>
      <c r="B30" s="107" t="s">
        <v>96</v>
      </c>
      <c r="C30" s="110" t="s">
        <v>136</v>
      </c>
      <c r="D30" s="110" t="s">
        <v>137</v>
      </c>
      <c r="E30" s="113" t="s">
        <v>179</v>
      </c>
      <c r="F30" s="113" t="s">
        <v>182</v>
      </c>
      <c r="G30" s="107" t="s">
        <v>99</v>
      </c>
      <c r="H30" s="107" t="s">
        <v>99</v>
      </c>
      <c r="I30" s="110" t="str">
        <f>_xlfn.IFNA(VLOOKUP(G30,Lookups!$B$15:$E$18,MATCH(H30,Lookups!$B$15:$E$15,0),0)," ")</f>
        <v>Medium</v>
      </c>
      <c r="J30" s="90" t="s">
        <v>180</v>
      </c>
      <c r="K30" s="77" t="s">
        <v>137</v>
      </c>
      <c r="L30" s="89">
        <v>42857</v>
      </c>
      <c r="M30" s="89">
        <v>42885</v>
      </c>
      <c r="N30" s="89"/>
      <c r="O30" s="89">
        <v>42908</v>
      </c>
      <c r="P30" s="131" t="s">
        <v>272</v>
      </c>
      <c r="Q30" s="131" t="s">
        <v>179</v>
      </c>
      <c r="R30" s="81"/>
      <c r="S30" s="128" t="s">
        <v>269</v>
      </c>
    </row>
    <row r="31" spans="1:19" ht="25.5" x14ac:dyDescent="0.25">
      <c r="A31" s="108"/>
      <c r="B31" s="108"/>
      <c r="C31" s="111"/>
      <c r="D31" s="111"/>
      <c r="E31" s="114"/>
      <c r="F31" s="114"/>
      <c r="G31" s="108"/>
      <c r="H31" s="108"/>
      <c r="I31" s="111"/>
      <c r="J31" s="90" t="s">
        <v>181</v>
      </c>
      <c r="K31" s="77" t="s">
        <v>202</v>
      </c>
      <c r="L31" s="89">
        <v>42867</v>
      </c>
      <c r="M31" s="89">
        <v>42885</v>
      </c>
      <c r="N31" s="89"/>
      <c r="O31" s="89">
        <v>42908</v>
      </c>
      <c r="P31" s="132"/>
      <c r="Q31" s="132"/>
      <c r="R31" s="81"/>
      <c r="S31" s="129"/>
    </row>
    <row r="32" spans="1:19" ht="37.5" customHeight="1" x14ac:dyDescent="0.25">
      <c r="A32" s="109"/>
      <c r="B32" s="109"/>
      <c r="C32" s="112"/>
      <c r="D32" s="112"/>
      <c r="E32" s="115"/>
      <c r="F32" s="115"/>
      <c r="G32" s="109"/>
      <c r="H32" s="109"/>
      <c r="I32" s="112"/>
      <c r="J32" s="90" t="s">
        <v>229</v>
      </c>
      <c r="K32" s="77" t="s">
        <v>228</v>
      </c>
      <c r="L32" s="89">
        <v>42874</v>
      </c>
      <c r="M32" s="89">
        <v>42885</v>
      </c>
      <c r="N32" s="89">
        <v>42916</v>
      </c>
      <c r="O32" s="89">
        <v>42916</v>
      </c>
      <c r="P32" s="133"/>
      <c r="Q32" s="133"/>
      <c r="R32" s="81"/>
      <c r="S32" s="130"/>
    </row>
    <row r="33" spans="1:19" ht="139.5" customHeight="1" x14ac:dyDescent="0.25">
      <c r="A33" s="107" t="s">
        <v>252</v>
      </c>
      <c r="B33" s="107" t="s">
        <v>96</v>
      </c>
      <c r="C33" s="107" t="s">
        <v>135</v>
      </c>
      <c r="D33" s="107" t="s">
        <v>157</v>
      </c>
      <c r="E33" s="116" t="s">
        <v>191</v>
      </c>
      <c r="F33" s="122" t="s">
        <v>236</v>
      </c>
      <c r="G33" s="125" t="s">
        <v>99</v>
      </c>
      <c r="H33" s="125" t="s">
        <v>99</v>
      </c>
      <c r="I33" s="110" t="str">
        <f>_xlfn.IFNA(VLOOKUP(G33,Lookups!$B$15:$E$18,MATCH(H33,Lookups!$B$15:$E$15,0),0)," ")</f>
        <v>Medium</v>
      </c>
      <c r="J33" s="90" t="s">
        <v>194</v>
      </c>
      <c r="K33" s="99" t="s">
        <v>207</v>
      </c>
      <c r="L33" s="82">
        <v>42908</v>
      </c>
      <c r="M33" s="82">
        <v>43006</v>
      </c>
      <c r="N33" s="82"/>
      <c r="O33" s="82">
        <v>43006</v>
      </c>
      <c r="P33" s="80"/>
      <c r="Q33" s="80"/>
      <c r="R33" s="80"/>
      <c r="S33" s="118" t="s">
        <v>305</v>
      </c>
    </row>
    <row r="34" spans="1:19" ht="42" customHeight="1" x14ac:dyDescent="0.25">
      <c r="A34" s="108"/>
      <c r="B34" s="108"/>
      <c r="C34" s="108"/>
      <c r="D34" s="108"/>
      <c r="E34" s="117"/>
      <c r="F34" s="123"/>
      <c r="G34" s="126"/>
      <c r="H34" s="126"/>
      <c r="I34" s="111"/>
      <c r="J34" s="97" t="s">
        <v>225</v>
      </c>
      <c r="K34" s="99" t="s">
        <v>200</v>
      </c>
      <c r="L34" s="82">
        <v>42908</v>
      </c>
      <c r="M34" s="82">
        <v>42916</v>
      </c>
      <c r="N34" s="82"/>
      <c r="O34" s="82">
        <v>43077</v>
      </c>
      <c r="P34" s="80"/>
      <c r="Q34" s="80"/>
      <c r="R34" s="80"/>
      <c r="S34" s="119"/>
    </row>
    <row r="35" spans="1:19" ht="42" customHeight="1" x14ac:dyDescent="0.25">
      <c r="A35" s="108"/>
      <c r="B35" s="108"/>
      <c r="C35" s="108"/>
      <c r="D35" s="108"/>
      <c r="E35" s="117"/>
      <c r="F35" s="123"/>
      <c r="G35" s="126"/>
      <c r="H35" s="126"/>
      <c r="I35" s="111"/>
      <c r="J35" s="97" t="s">
        <v>273</v>
      </c>
      <c r="K35" s="99" t="s">
        <v>207</v>
      </c>
      <c r="L35" s="82">
        <v>43006</v>
      </c>
      <c r="M35" s="82">
        <v>43006</v>
      </c>
      <c r="N35" s="82"/>
      <c r="O35" s="82">
        <v>43077</v>
      </c>
      <c r="P35" s="80"/>
      <c r="Q35" s="80"/>
      <c r="R35" s="80"/>
      <c r="S35" s="119"/>
    </row>
    <row r="36" spans="1:19" ht="25.5" x14ac:dyDescent="0.25">
      <c r="A36" s="108"/>
      <c r="B36" s="108"/>
      <c r="C36" s="108"/>
      <c r="D36" s="108"/>
      <c r="E36" s="117"/>
      <c r="F36" s="123"/>
      <c r="G36" s="126"/>
      <c r="H36" s="126"/>
      <c r="I36" s="111"/>
      <c r="J36" s="97" t="s">
        <v>220</v>
      </c>
      <c r="K36" s="99" t="s">
        <v>201</v>
      </c>
      <c r="L36" s="82">
        <v>42912</v>
      </c>
      <c r="M36" s="82">
        <v>43006</v>
      </c>
      <c r="N36" s="82"/>
      <c r="O36" s="82">
        <v>43077</v>
      </c>
      <c r="P36" s="80"/>
      <c r="Q36" s="80"/>
      <c r="R36" s="80"/>
      <c r="S36" s="119"/>
    </row>
    <row r="37" spans="1:19" ht="25.5" x14ac:dyDescent="0.25">
      <c r="A37" s="109"/>
      <c r="B37" s="109"/>
      <c r="C37" s="109"/>
      <c r="D37" s="109"/>
      <c r="E37" s="121"/>
      <c r="F37" s="124"/>
      <c r="G37" s="127"/>
      <c r="H37" s="127"/>
      <c r="I37" s="112"/>
      <c r="J37" s="97" t="s">
        <v>227</v>
      </c>
      <c r="K37" s="99" t="s">
        <v>201</v>
      </c>
      <c r="L37" s="82">
        <v>42908</v>
      </c>
      <c r="M37" s="82">
        <v>43006</v>
      </c>
      <c r="N37" s="82"/>
      <c r="O37" s="82">
        <v>43077</v>
      </c>
      <c r="P37" s="80"/>
      <c r="Q37" s="80"/>
      <c r="R37" s="80"/>
      <c r="S37" s="120"/>
    </row>
    <row r="38" spans="1:19" ht="106.5" customHeight="1" x14ac:dyDescent="0.25">
      <c r="A38" s="107" t="s">
        <v>253</v>
      </c>
      <c r="B38" s="110" t="s">
        <v>96</v>
      </c>
      <c r="C38" s="110" t="s">
        <v>135</v>
      </c>
      <c r="D38" s="110" t="s">
        <v>212</v>
      </c>
      <c r="E38" s="122" t="s">
        <v>196</v>
      </c>
      <c r="F38" s="122" t="s">
        <v>210</v>
      </c>
      <c r="G38" s="125" t="s">
        <v>94</v>
      </c>
      <c r="H38" s="125" t="s">
        <v>97</v>
      </c>
      <c r="I38" s="110" t="str">
        <f>_xlfn.IFNA(VLOOKUP(G38,Lookups!$B$15:$E$18,MATCH(H38,Lookups!$B$15:$E$15,0),0)," ")</f>
        <v>Medium</v>
      </c>
      <c r="J38" s="102" t="s">
        <v>237</v>
      </c>
      <c r="K38" s="99" t="s">
        <v>213</v>
      </c>
      <c r="L38" s="82">
        <v>42912</v>
      </c>
      <c r="M38" s="82">
        <v>43006</v>
      </c>
      <c r="N38" s="82"/>
      <c r="O38" s="82">
        <v>43006</v>
      </c>
      <c r="P38" s="80"/>
      <c r="Q38" s="80"/>
      <c r="R38" s="80"/>
      <c r="S38" s="101" t="s">
        <v>219</v>
      </c>
    </row>
    <row r="39" spans="1:19" ht="36" customHeight="1" x14ac:dyDescent="0.25">
      <c r="A39" s="108"/>
      <c r="B39" s="111"/>
      <c r="C39" s="111"/>
      <c r="D39" s="111"/>
      <c r="E39" s="123"/>
      <c r="F39" s="123"/>
      <c r="G39" s="126"/>
      <c r="H39" s="126"/>
      <c r="I39" s="111"/>
      <c r="J39" s="88" t="s">
        <v>167</v>
      </c>
      <c r="K39" s="77" t="s">
        <v>121</v>
      </c>
      <c r="L39" s="82">
        <v>42912</v>
      </c>
      <c r="M39" s="82">
        <v>43006</v>
      </c>
      <c r="N39" s="82"/>
      <c r="O39" s="82">
        <v>43077</v>
      </c>
      <c r="P39" s="80"/>
      <c r="Q39" s="80"/>
      <c r="R39" s="80"/>
      <c r="S39" s="134" t="s">
        <v>304</v>
      </c>
    </row>
    <row r="40" spans="1:19" ht="51" x14ac:dyDescent="0.25">
      <c r="A40" s="108"/>
      <c r="B40" s="111"/>
      <c r="C40" s="111"/>
      <c r="D40" s="111"/>
      <c r="E40" s="123"/>
      <c r="F40" s="123"/>
      <c r="G40" s="126"/>
      <c r="H40" s="126"/>
      <c r="I40" s="111"/>
      <c r="J40" s="97" t="s">
        <v>238</v>
      </c>
      <c r="K40" s="99" t="s">
        <v>213</v>
      </c>
      <c r="L40" s="82">
        <v>42912</v>
      </c>
      <c r="M40" s="82">
        <v>43006</v>
      </c>
      <c r="N40" s="82"/>
      <c r="O40" s="82">
        <v>43077</v>
      </c>
      <c r="P40" s="80"/>
      <c r="Q40" s="80"/>
      <c r="R40" s="80"/>
      <c r="S40" s="136"/>
    </row>
    <row r="41" spans="1:19" ht="51.75" customHeight="1" x14ac:dyDescent="0.25">
      <c r="A41" s="109"/>
      <c r="B41" s="112"/>
      <c r="C41" s="112"/>
      <c r="D41" s="112"/>
      <c r="E41" s="124"/>
      <c r="F41" s="124"/>
      <c r="G41" s="127"/>
      <c r="H41" s="127"/>
      <c r="I41" s="112"/>
      <c r="J41" s="97" t="s">
        <v>239</v>
      </c>
      <c r="K41" s="99" t="s">
        <v>202</v>
      </c>
      <c r="L41" s="82">
        <v>42912</v>
      </c>
      <c r="M41" s="82">
        <v>43006</v>
      </c>
      <c r="N41" s="82"/>
      <c r="O41" s="82">
        <v>43077</v>
      </c>
      <c r="P41" s="80"/>
      <c r="Q41" s="80"/>
      <c r="R41" s="80"/>
      <c r="S41" s="101" t="s">
        <v>215</v>
      </c>
    </row>
    <row r="42" spans="1:19" ht="111.75" customHeight="1" x14ac:dyDescent="0.25">
      <c r="A42" s="107" t="s">
        <v>64</v>
      </c>
      <c r="B42" s="110" t="s">
        <v>96</v>
      </c>
      <c r="C42" s="110" t="s">
        <v>135</v>
      </c>
      <c r="D42" s="110" t="s">
        <v>212</v>
      </c>
      <c r="E42" s="122" t="s">
        <v>198</v>
      </c>
      <c r="F42" s="122" t="s">
        <v>211</v>
      </c>
      <c r="G42" s="125" t="s">
        <v>99</v>
      </c>
      <c r="H42" s="125" t="s">
        <v>99</v>
      </c>
      <c r="I42" s="110" t="str">
        <f>_xlfn.IFNA(VLOOKUP(G42,Lookups!$B$15:$E$18,MATCH(H42,Lookups!$B$15:$E$15,0),0)," ")</f>
        <v>Medium</v>
      </c>
      <c r="J42" s="102" t="s">
        <v>237</v>
      </c>
      <c r="K42" s="99" t="s">
        <v>213</v>
      </c>
      <c r="L42" s="82">
        <v>42912</v>
      </c>
      <c r="M42" s="82">
        <v>43006</v>
      </c>
      <c r="N42" s="82"/>
      <c r="O42" s="82">
        <v>43006</v>
      </c>
      <c r="P42" s="80"/>
      <c r="Q42" s="80"/>
      <c r="R42" s="80"/>
      <c r="S42" s="101" t="s">
        <v>219</v>
      </c>
    </row>
    <row r="43" spans="1:19" ht="25.5" x14ac:dyDescent="0.25">
      <c r="A43" s="108"/>
      <c r="B43" s="111"/>
      <c r="C43" s="111"/>
      <c r="D43" s="111"/>
      <c r="E43" s="123"/>
      <c r="F43" s="123"/>
      <c r="G43" s="126"/>
      <c r="H43" s="126"/>
      <c r="I43" s="111"/>
      <c r="J43" s="88" t="s">
        <v>167</v>
      </c>
      <c r="K43" s="77" t="s">
        <v>121</v>
      </c>
      <c r="L43" s="82">
        <v>42912</v>
      </c>
      <c r="M43" s="82">
        <v>43006</v>
      </c>
      <c r="N43" s="82"/>
      <c r="O43" s="82">
        <v>43077</v>
      </c>
      <c r="P43" s="80"/>
      <c r="Q43" s="80"/>
      <c r="R43" s="80"/>
      <c r="S43" s="134" t="s">
        <v>304</v>
      </c>
    </row>
    <row r="44" spans="1:19" ht="51" x14ac:dyDescent="0.25">
      <c r="A44" s="108"/>
      <c r="B44" s="111"/>
      <c r="C44" s="111"/>
      <c r="D44" s="111"/>
      <c r="E44" s="123"/>
      <c r="F44" s="123"/>
      <c r="G44" s="126"/>
      <c r="H44" s="126"/>
      <c r="I44" s="111"/>
      <c r="J44" s="97" t="s">
        <v>238</v>
      </c>
      <c r="K44" s="99" t="s">
        <v>213</v>
      </c>
      <c r="L44" s="82">
        <v>42912</v>
      </c>
      <c r="M44" s="82">
        <v>43006</v>
      </c>
      <c r="N44" s="82"/>
      <c r="O44" s="82">
        <v>43077</v>
      </c>
      <c r="P44" s="80"/>
      <c r="Q44" s="80"/>
      <c r="R44" s="80"/>
      <c r="S44" s="135"/>
    </row>
    <row r="45" spans="1:19" ht="25.5" x14ac:dyDescent="0.25">
      <c r="A45" s="108"/>
      <c r="B45" s="111"/>
      <c r="C45" s="111"/>
      <c r="D45" s="111"/>
      <c r="E45" s="123"/>
      <c r="F45" s="123"/>
      <c r="G45" s="126"/>
      <c r="H45" s="126"/>
      <c r="I45" s="111"/>
      <c r="J45" s="102" t="s">
        <v>224</v>
      </c>
      <c r="K45" s="99" t="s">
        <v>202</v>
      </c>
      <c r="L45" s="82">
        <v>42912</v>
      </c>
      <c r="M45" s="82">
        <v>43006</v>
      </c>
      <c r="N45" s="82"/>
      <c r="O45" s="82">
        <v>43006</v>
      </c>
      <c r="P45" s="80"/>
      <c r="Q45" s="80"/>
      <c r="R45" s="80"/>
      <c r="S45" s="136"/>
    </row>
    <row r="46" spans="1:19" ht="58.5" customHeight="1" x14ac:dyDescent="0.25">
      <c r="A46" s="108"/>
      <c r="B46" s="111"/>
      <c r="C46" s="111"/>
      <c r="D46" s="112"/>
      <c r="E46" s="123"/>
      <c r="F46" s="123"/>
      <c r="G46" s="126"/>
      <c r="H46" s="126"/>
      <c r="I46" s="111"/>
      <c r="J46" s="97" t="s">
        <v>240</v>
      </c>
      <c r="K46" s="99" t="s">
        <v>202</v>
      </c>
      <c r="L46" s="82">
        <v>42912</v>
      </c>
      <c r="M46" s="82">
        <v>43006</v>
      </c>
      <c r="N46" s="82"/>
      <c r="O46" s="82">
        <v>43077</v>
      </c>
      <c r="P46" s="80"/>
      <c r="Q46" s="80"/>
      <c r="R46" s="80"/>
      <c r="S46" s="101" t="s">
        <v>215</v>
      </c>
    </row>
    <row r="47" spans="1:19" ht="95.25" customHeight="1" x14ac:dyDescent="0.25">
      <c r="A47" s="116" t="s">
        <v>65</v>
      </c>
      <c r="B47" s="107" t="s">
        <v>96</v>
      </c>
      <c r="C47" s="107" t="s">
        <v>135</v>
      </c>
      <c r="D47" s="107" t="s">
        <v>212</v>
      </c>
      <c r="E47" s="122" t="s">
        <v>199</v>
      </c>
      <c r="F47" s="122" t="s">
        <v>221</v>
      </c>
      <c r="G47" s="110" t="s">
        <v>94</v>
      </c>
      <c r="H47" s="107" t="s">
        <v>97</v>
      </c>
      <c r="I47" s="110" t="str">
        <f>_xlfn.IFNA(VLOOKUP(G47,Lookups!$B$15:$E$18,MATCH(H47,Lookups!$B$15:$E$15,0),0)," ")</f>
        <v>Medium</v>
      </c>
      <c r="J47" s="97" t="s">
        <v>274</v>
      </c>
      <c r="K47" s="99" t="s">
        <v>200</v>
      </c>
      <c r="L47" s="82">
        <v>42908</v>
      </c>
      <c r="M47" s="82">
        <v>43006</v>
      </c>
      <c r="N47" s="100"/>
      <c r="O47" s="82">
        <v>43077</v>
      </c>
      <c r="P47" s="80"/>
      <c r="Q47" s="80"/>
      <c r="R47" s="80"/>
      <c r="S47" s="84" t="s">
        <v>251</v>
      </c>
    </row>
    <row r="48" spans="1:19" ht="63.75" x14ac:dyDescent="0.25">
      <c r="A48" s="117"/>
      <c r="B48" s="108"/>
      <c r="C48" s="108"/>
      <c r="D48" s="108"/>
      <c r="E48" s="123"/>
      <c r="F48" s="123"/>
      <c r="G48" s="111"/>
      <c r="H48" s="108"/>
      <c r="I48" s="111"/>
      <c r="J48" s="102" t="s">
        <v>241</v>
      </c>
      <c r="K48" s="99" t="s">
        <v>216</v>
      </c>
      <c r="L48" s="82">
        <v>42912</v>
      </c>
      <c r="M48" s="82">
        <v>43006</v>
      </c>
      <c r="N48" s="82"/>
      <c r="O48" s="82">
        <v>43006</v>
      </c>
      <c r="P48" s="80"/>
      <c r="Q48" s="80"/>
      <c r="R48" s="80"/>
      <c r="S48" s="101" t="s">
        <v>219</v>
      </c>
    </row>
    <row r="49" spans="1:19" ht="25.5" x14ac:dyDescent="0.25">
      <c r="A49" s="117"/>
      <c r="B49" s="108"/>
      <c r="C49" s="108"/>
      <c r="D49" s="108"/>
      <c r="E49" s="123"/>
      <c r="F49" s="123"/>
      <c r="G49" s="111"/>
      <c r="H49" s="108"/>
      <c r="I49" s="111"/>
      <c r="J49" s="88" t="s">
        <v>167</v>
      </c>
      <c r="K49" s="77" t="s">
        <v>121</v>
      </c>
      <c r="L49" s="82">
        <v>42912</v>
      </c>
      <c r="M49" s="82">
        <v>43006</v>
      </c>
      <c r="N49" s="82"/>
      <c r="O49" s="82">
        <v>43077</v>
      </c>
      <c r="P49" s="80"/>
      <c r="Q49" s="80"/>
      <c r="R49" s="80"/>
      <c r="S49" s="134" t="s">
        <v>304</v>
      </c>
    </row>
    <row r="50" spans="1:19" ht="51" x14ac:dyDescent="0.25">
      <c r="A50" s="117"/>
      <c r="B50" s="108"/>
      <c r="C50" s="108"/>
      <c r="D50" s="108"/>
      <c r="E50" s="123"/>
      <c r="F50" s="123"/>
      <c r="G50" s="111"/>
      <c r="H50" s="108"/>
      <c r="I50" s="111"/>
      <c r="J50" s="97" t="s">
        <v>242</v>
      </c>
      <c r="K50" s="99" t="s">
        <v>216</v>
      </c>
      <c r="L50" s="82">
        <v>42912</v>
      </c>
      <c r="M50" s="82">
        <v>43006</v>
      </c>
      <c r="N50" s="82"/>
      <c r="O50" s="82">
        <v>43077</v>
      </c>
      <c r="P50" s="80"/>
      <c r="Q50" s="80"/>
      <c r="R50" s="80"/>
      <c r="S50" s="136"/>
    </row>
    <row r="51" spans="1:19" ht="52.5" customHeight="1" x14ac:dyDescent="0.25">
      <c r="A51" s="117"/>
      <c r="B51" s="108"/>
      <c r="C51" s="108"/>
      <c r="D51" s="108"/>
      <c r="E51" s="123"/>
      <c r="F51" s="123"/>
      <c r="G51" s="111"/>
      <c r="H51" s="108"/>
      <c r="I51" s="111"/>
      <c r="J51" s="97" t="s">
        <v>279</v>
      </c>
      <c r="K51" s="99" t="s">
        <v>200</v>
      </c>
      <c r="L51" s="82">
        <v>42912</v>
      </c>
      <c r="M51" s="82">
        <v>43006</v>
      </c>
      <c r="N51" s="82"/>
      <c r="O51" s="82">
        <v>43077</v>
      </c>
      <c r="P51" s="80"/>
      <c r="Q51" s="80"/>
      <c r="R51" s="80"/>
      <c r="S51" s="101" t="s">
        <v>215</v>
      </c>
    </row>
    <row r="52" spans="1:19" ht="138" customHeight="1" x14ac:dyDescent="0.25">
      <c r="A52" s="116" t="s">
        <v>66</v>
      </c>
      <c r="B52" s="107" t="s">
        <v>96</v>
      </c>
      <c r="C52" s="107" t="s">
        <v>135</v>
      </c>
      <c r="D52" s="107" t="s">
        <v>212</v>
      </c>
      <c r="E52" s="122" t="s">
        <v>275</v>
      </c>
      <c r="F52" s="122" t="s">
        <v>226</v>
      </c>
      <c r="G52" s="125" t="s">
        <v>94</v>
      </c>
      <c r="H52" s="125" t="s">
        <v>99</v>
      </c>
      <c r="I52" s="110" t="str">
        <f>_xlfn.IFNA(VLOOKUP(G52,Lookups!$B$15:$E$18,MATCH(H52,Lookups!$B$15:$E$15,0),0)," ")</f>
        <v>Low</v>
      </c>
      <c r="J52" s="90" t="s">
        <v>218</v>
      </c>
      <c r="K52" s="99" t="s">
        <v>121</v>
      </c>
      <c r="L52" s="82">
        <v>42912</v>
      </c>
      <c r="M52" s="82">
        <v>42912</v>
      </c>
      <c r="N52" s="82"/>
      <c r="O52" s="82">
        <v>43006</v>
      </c>
      <c r="P52" s="80"/>
      <c r="Q52" s="80"/>
      <c r="R52" s="80"/>
      <c r="S52" s="101" t="s">
        <v>219</v>
      </c>
    </row>
    <row r="53" spans="1:19" ht="34.5" customHeight="1" x14ac:dyDescent="0.25">
      <c r="A53" s="117"/>
      <c r="B53" s="108"/>
      <c r="C53" s="108"/>
      <c r="D53" s="108"/>
      <c r="E53" s="123"/>
      <c r="F53" s="123"/>
      <c r="G53" s="126"/>
      <c r="H53" s="126"/>
      <c r="I53" s="111"/>
      <c r="J53" s="88" t="s">
        <v>167</v>
      </c>
      <c r="K53" s="77" t="s">
        <v>121</v>
      </c>
      <c r="L53" s="82">
        <v>42912</v>
      </c>
      <c r="M53" s="82">
        <v>43006</v>
      </c>
      <c r="N53" s="82"/>
      <c r="O53" s="82">
        <v>43077</v>
      </c>
      <c r="P53" s="80"/>
      <c r="Q53" s="80"/>
      <c r="R53" s="80"/>
      <c r="S53" s="134" t="s">
        <v>304</v>
      </c>
    </row>
    <row r="54" spans="1:19" ht="54.75" customHeight="1" x14ac:dyDescent="0.25">
      <c r="A54" s="117"/>
      <c r="B54" s="108"/>
      <c r="C54" s="108"/>
      <c r="D54" s="108"/>
      <c r="E54" s="123"/>
      <c r="F54" s="123"/>
      <c r="G54" s="126"/>
      <c r="H54" s="126"/>
      <c r="I54" s="111"/>
      <c r="J54" s="97" t="s">
        <v>243</v>
      </c>
      <c r="K54" s="99" t="s">
        <v>217</v>
      </c>
      <c r="L54" s="82">
        <v>42912</v>
      </c>
      <c r="M54" s="82">
        <v>43006</v>
      </c>
      <c r="N54" s="82"/>
      <c r="O54" s="82">
        <v>43077</v>
      </c>
      <c r="P54" s="80"/>
      <c r="Q54" s="80"/>
      <c r="R54" s="80"/>
      <c r="S54" s="135"/>
    </row>
    <row r="55" spans="1:19" ht="54.75" customHeight="1" x14ac:dyDescent="0.25">
      <c r="A55" s="117"/>
      <c r="B55" s="108"/>
      <c r="C55" s="108"/>
      <c r="D55" s="108"/>
      <c r="E55" s="123"/>
      <c r="F55" s="123"/>
      <c r="G55" s="126"/>
      <c r="H55" s="126"/>
      <c r="I55" s="111"/>
      <c r="J55" s="97" t="s">
        <v>220</v>
      </c>
      <c r="K55" s="99" t="s">
        <v>201</v>
      </c>
      <c r="L55" s="82">
        <v>42912</v>
      </c>
      <c r="M55" s="82">
        <v>43006</v>
      </c>
      <c r="N55" s="82"/>
      <c r="O55" s="82">
        <v>43077</v>
      </c>
      <c r="P55" s="80"/>
      <c r="Q55" s="80"/>
      <c r="R55" s="80"/>
      <c r="S55" s="136"/>
    </row>
    <row r="56" spans="1:19" ht="63" customHeight="1" x14ac:dyDescent="0.25">
      <c r="A56" s="121"/>
      <c r="B56" s="109"/>
      <c r="C56" s="109"/>
      <c r="D56" s="109"/>
      <c r="E56" s="124"/>
      <c r="F56" s="124"/>
      <c r="G56" s="127"/>
      <c r="H56" s="127"/>
      <c r="I56" s="112"/>
      <c r="J56" s="97" t="s">
        <v>227</v>
      </c>
      <c r="K56" s="99" t="s">
        <v>201</v>
      </c>
      <c r="L56" s="82">
        <v>42912</v>
      </c>
      <c r="M56" s="82">
        <v>43006</v>
      </c>
      <c r="N56" s="82"/>
      <c r="O56" s="82">
        <v>43077</v>
      </c>
      <c r="P56" s="80"/>
      <c r="Q56" s="80"/>
      <c r="R56" s="80"/>
      <c r="S56" s="101" t="s">
        <v>215</v>
      </c>
    </row>
    <row r="57" spans="1:19" ht="71.25" customHeight="1" x14ac:dyDescent="0.25">
      <c r="A57" s="107" t="s">
        <v>67</v>
      </c>
      <c r="B57" s="107" t="s">
        <v>96</v>
      </c>
      <c r="C57" s="107" t="s">
        <v>135</v>
      </c>
      <c r="D57" s="107" t="s">
        <v>212</v>
      </c>
      <c r="E57" s="116" t="s">
        <v>208</v>
      </c>
      <c r="F57" s="116" t="s">
        <v>276</v>
      </c>
      <c r="G57" s="107" t="s">
        <v>94</v>
      </c>
      <c r="H57" s="107" t="s">
        <v>94</v>
      </c>
      <c r="I57" s="110" t="str">
        <f>_xlfn.IFNA(VLOOKUP(G57,Lookups!$B$15:$E$18,MATCH(H57,Lookups!$B$15:$E$15,0),0)," ")</f>
        <v>Low</v>
      </c>
      <c r="J57" s="90" t="s">
        <v>248</v>
      </c>
      <c r="K57" s="77" t="s">
        <v>209</v>
      </c>
      <c r="L57" s="82">
        <v>42908</v>
      </c>
      <c r="M57" s="82">
        <v>43006</v>
      </c>
      <c r="N57" s="91"/>
      <c r="O57" s="82">
        <v>43006</v>
      </c>
      <c r="P57" s="80"/>
      <c r="Q57" s="80"/>
      <c r="R57" s="80"/>
      <c r="S57" s="104" t="s">
        <v>306</v>
      </c>
    </row>
    <row r="58" spans="1:19" ht="25.5" customHeight="1" x14ac:dyDescent="0.25">
      <c r="A58" s="108"/>
      <c r="B58" s="108"/>
      <c r="C58" s="108"/>
      <c r="D58" s="108"/>
      <c r="E58" s="117"/>
      <c r="F58" s="117"/>
      <c r="G58" s="108"/>
      <c r="H58" s="108"/>
      <c r="I58" s="111"/>
      <c r="J58" s="88" t="s">
        <v>280</v>
      </c>
      <c r="K58" s="77" t="s">
        <v>121</v>
      </c>
      <c r="L58" s="82">
        <v>43006</v>
      </c>
      <c r="M58" s="82">
        <v>43006</v>
      </c>
      <c r="N58" s="91"/>
      <c r="O58" s="82">
        <v>43077</v>
      </c>
      <c r="P58" s="80"/>
      <c r="Q58" s="80"/>
      <c r="R58" s="80"/>
      <c r="S58" s="105"/>
    </row>
    <row r="59" spans="1:19" ht="26.25" customHeight="1" x14ac:dyDescent="0.25">
      <c r="A59" s="108"/>
      <c r="B59" s="108"/>
      <c r="C59" s="108"/>
      <c r="D59" s="108"/>
      <c r="E59" s="117"/>
      <c r="F59" s="117"/>
      <c r="G59" s="108"/>
      <c r="H59" s="108"/>
      <c r="I59" s="111"/>
      <c r="J59" s="88" t="s">
        <v>260</v>
      </c>
      <c r="K59" s="77" t="s">
        <v>209</v>
      </c>
      <c r="L59" s="82">
        <v>42908</v>
      </c>
      <c r="M59" s="82">
        <v>42920</v>
      </c>
      <c r="N59" s="91"/>
      <c r="O59" s="82">
        <v>43077</v>
      </c>
      <c r="P59" s="80"/>
      <c r="Q59" s="80"/>
      <c r="R59" s="80"/>
      <c r="S59" s="106"/>
    </row>
    <row r="60" spans="1:19" ht="104.25" customHeight="1" x14ac:dyDescent="0.25">
      <c r="A60" s="107" t="s">
        <v>68</v>
      </c>
      <c r="B60" s="110" t="s">
        <v>96</v>
      </c>
      <c r="C60" s="110" t="s">
        <v>135</v>
      </c>
      <c r="D60" s="110" t="s">
        <v>244</v>
      </c>
      <c r="E60" s="113" t="s">
        <v>246</v>
      </c>
      <c r="F60" s="113" t="s">
        <v>245</v>
      </c>
      <c r="G60" s="110" t="s">
        <v>99</v>
      </c>
      <c r="H60" s="107" t="s">
        <v>97</v>
      </c>
      <c r="I60" s="110" t="str">
        <f>_xlfn.IFNA(VLOOKUP(G60,Lookups!$B$15:$E$18,MATCH(H60,Lookups!$B$15:$E$15,0),0)," ")</f>
        <v>High</v>
      </c>
      <c r="J60" s="79" t="s">
        <v>247</v>
      </c>
      <c r="K60" s="76" t="s">
        <v>202</v>
      </c>
      <c r="L60" s="82">
        <v>42920</v>
      </c>
      <c r="M60" s="82">
        <v>42927</v>
      </c>
      <c r="N60" s="82"/>
      <c r="O60" s="82">
        <v>43077</v>
      </c>
      <c r="P60" s="80"/>
      <c r="Q60" s="80"/>
      <c r="R60" s="80"/>
      <c r="S60" s="134" t="s">
        <v>307</v>
      </c>
    </row>
    <row r="61" spans="1:19" ht="42" customHeight="1" x14ac:dyDescent="0.25">
      <c r="A61" s="108"/>
      <c r="B61" s="111"/>
      <c r="C61" s="111"/>
      <c r="D61" s="111"/>
      <c r="E61" s="114"/>
      <c r="F61" s="114"/>
      <c r="G61" s="111"/>
      <c r="H61" s="108"/>
      <c r="I61" s="111"/>
      <c r="J61" s="86" t="s">
        <v>259</v>
      </c>
      <c r="K61" s="87" t="s">
        <v>202</v>
      </c>
      <c r="L61" s="82">
        <v>42920</v>
      </c>
      <c r="M61" s="82">
        <v>42927</v>
      </c>
      <c r="N61" s="82"/>
      <c r="O61" s="82">
        <v>43077</v>
      </c>
      <c r="P61" s="80"/>
      <c r="Q61" s="80"/>
      <c r="R61" s="80"/>
      <c r="S61" s="135"/>
    </row>
    <row r="62" spans="1:19" ht="28.5" customHeight="1" x14ac:dyDescent="0.25">
      <c r="A62" s="109"/>
      <c r="B62" s="112"/>
      <c r="C62" s="112"/>
      <c r="D62" s="112"/>
      <c r="E62" s="115"/>
      <c r="F62" s="115"/>
      <c r="G62" s="112"/>
      <c r="H62" s="109"/>
      <c r="I62" s="112"/>
      <c r="J62" s="86" t="s">
        <v>258</v>
      </c>
      <c r="K62" s="87" t="s">
        <v>202</v>
      </c>
      <c r="L62" s="82">
        <v>42920</v>
      </c>
      <c r="M62" s="82">
        <v>42927</v>
      </c>
      <c r="N62" s="82"/>
      <c r="O62" s="82">
        <v>43077</v>
      </c>
      <c r="P62" s="80"/>
      <c r="Q62" s="80"/>
      <c r="R62" s="80"/>
      <c r="S62" s="136"/>
    </row>
    <row r="63" spans="1:19" ht="89.25" x14ac:dyDescent="0.25">
      <c r="A63" s="77" t="s">
        <v>69</v>
      </c>
      <c r="B63" s="87" t="s">
        <v>96</v>
      </c>
      <c r="C63" s="87" t="s">
        <v>135</v>
      </c>
      <c r="D63" s="87" t="s">
        <v>292</v>
      </c>
      <c r="E63" s="79" t="s">
        <v>293</v>
      </c>
      <c r="F63" s="79" t="s">
        <v>294</v>
      </c>
      <c r="G63" s="76" t="s">
        <v>99</v>
      </c>
      <c r="H63" s="77" t="s">
        <v>99</v>
      </c>
      <c r="I63" s="76" t="str">
        <f>_xlfn.IFNA(VLOOKUP(G63,Lookups!$B$15:$E$18,MATCH(H63,Lookups!$B$15:$E$15,0),0)," ")</f>
        <v>Medium</v>
      </c>
      <c r="J63" s="79" t="s">
        <v>295</v>
      </c>
      <c r="K63" s="76" t="s">
        <v>137</v>
      </c>
      <c r="L63" s="82">
        <v>43021</v>
      </c>
      <c r="M63" s="82">
        <v>43021</v>
      </c>
      <c r="N63" s="82"/>
      <c r="O63" s="82">
        <v>43077</v>
      </c>
      <c r="P63" s="80"/>
      <c r="Q63" s="80"/>
      <c r="R63" s="80"/>
      <c r="S63" s="84" t="s">
        <v>308</v>
      </c>
    </row>
    <row r="64" spans="1:19" ht="100.5" customHeight="1" x14ac:dyDescent="0.25">
      <c r="A64" s="77" t="s">
        <v>70</v>
      </c>
      <c r="B64" s="87" t="s">
        <v>96</v>
      </c>
      <c r="C64" s="87" t="s">
        <v>135</v>
      </c>
      <c r="D64" s="87" t="s">
        <v>157</v>
      </c>
      <c r="E64" s="79" t="s">
        <v>296</v>
      </c>
      <c r="F64" s="86" t="s">
        <v>298</v>
      </c>
      <c r="G64" s="76" t="s">
        <v>99</v>
      </c>
      <c r="H64" s="77" t="s">
        <v>99</v>
      </c>
      <c r="I64" s="76" t="str">
        <f>_xlfn.IFNA(VLOOKUP(G64,Lookups!$B$15:$E$18,MATCH(H64,Lookups!$B$15:$E$15,0),0)," ")</f>
        <v>Medium</v>
      </c>
      <c r="J64" s="103" t="s">
        <v>299</v>
      </c>
      <c r="K64" s="76" t="s">
        <v>297</v>
      </c>
      <c r="L64" s="82">
        <v>43034</v>
      </c>
      <c r="M64" s="82">
        <v>43040</v>
      </c>
      <c r="N64" s="82">
        <v>43054</v>
      </c>
      <c r="O64" s="82">
        <v>43077</v>
      </c>
      <c r="P64" s="80"/>
      <c r="Q64" s="80"/>
      <c r="R64" s="80"/>
      <c r="S64" s="84" t="s">
        <v>309</v>
      </c>
    </row>
    <row r="65" spans="1:19" ht="12.75" x14ac:dyDescent="0.25">
      <c r="A65" s="77" t="s">
        <v>71</v>
      </c>
      <c r="B65" s="87"/>
      <c r="C65" s="87"/>
      <c r="D65" s="87"/>
      <c r="E65" s="79"/>
      <c r="F65" s="86"/>
      <c r="G65" s="76"/>
      <c r="H65" s="77"/>
      <c r="I65" s="76" t="str">
        <f>_xlfn.IFNA(VLOOKUP(G65,Lookups!$B$15:$E$18,MATCH(H65,Lookups!$B$15:$E$15,0),0)," ")</f>
        <v xml:space="preserve"> </v>
      </c>
      <c r="J65" s="79"/>
      <c r="K65" s="76"/>
      <c r="L65" s="82"/>
      <c r="M65" s="82"/>
      <c r="N65" s="82"/>
      <c r="O65" s="82"/>
      <c r="P65" s="80"/>
      <c r="Q65" s="80"/>
      <c r="R65" s="80"/>
      <c r="S65" s="84"/>
    </row>
    <row r="66" spans="1:19" ht="12.75" x14ac:dyDescent="0.25">
      <c r="A66" s="77" t="s">
        <v>72</v>
      </c>
      <c r="B66" s="87"/>
      <c r="C66" s="87"/>
      <c r="D66" s="87"/>
      <c r="E66" s="79"/>
      <c r="F66" s="86"/>
      <c r="G66" s="76"/>
      <c r="H66" s="77"/>
      <c r="I66" s="76" t="str">
        <f>_xlfn.IFNA(VLOOKUP(G66,Lookups!$B$15:$E$18,MATCH(H66,Lookups!$B$15:$E$15,0),0)," ")</f>
        <v xml:space="preserve"> </v>
      </c>
      <c r="J66" s="79"/>
      <c r="K66" s="76"/>
      <c r="L66" s="82"/>
      <c r="M66" s="82"/>
      <c r="N66" s="82"/>
      <c r="O66" s="82"/>
      <c r="P66" s="80"/>
      <c r="Q66" s="80"/>
      <c r="R66" s="80"/>
      <c r="S66" s="84"/>
    </row>
    <row r="67" spans="1:19" ht="12.75" x14ac:dyDescent="0.25">
      <c r="A67" s="77" t="s">
        <v>73</v>
      </c>
      <c r="B67" s="87"/>
      <c r="C67" s="87"/>
      <c r="D67" s="87"/>
      <c r="E67" s="79"/>
      <c r="F67" s="86"/>
      <c r="G67" s="76"/>
      <c r="H67" s="77"/>
      <c r="I67" s="76" t="str">
        <f>_xlfn.IFNA(VLOOKUP(G67,Lookups!$B$15:$E$18,MATCH(H67,Lookups!$B$15:$E$15,0),0)," ")</f>
        <v xml:space="preserve"> </v>
      </c>
      <c r="J67" s="79"/>
      <c r="K67" s="76"/>
      <c r="L67" s="82"/>
      <c r="M67" s="82"/>
      <c r="N67" s="82"/>
      <c r="O67" s="82"/>
      <c r="P67" s="80"/>
      <c r="Q67" s="80"/>
      <c r="R67" s="80"/>
      <c r="S67" s="84"/>
    </row>
    <row r="68" spans="1:19" ht="12.75" x14ac:dyDescent="0.25">
      <c r="A68" s="77" t="s">
        <v>74</v>
      </c>
      <c r="B68" s="87"/>
      <c r="C68" s="87"/>
      <c r="D68" s="87"/>
      <c r="E68" s="79"/>
      <c r="F68" s="86"/>
      <c r="G68" s="76"/>
      <c r="H68" s="77"/>
      <c r="I68" s="76" t="str">
        <f>_xlfn.IFNA(VLOOKUP(G68,Lookups!$B$15:$E$18,MATCH(H68,Lookups!$B$15:$E$15,0),0)," ")</f>
        <v xml:space="preserve"> </v>
      </c>
      <c r="J68" s="79"/>
      <c r="K68" s="76"/>
      <c r="L68" s="82"/>
      <c r="M68" s="82"/>
      <c r="N68" s="82"/>
      <c r="O68" s="82"/>
      <c r="P68" s="80"/>
      <c r="Q68" s="80"/>
      <c r="R68" s="80"/>
      <c r="S68" s="84"/>
    </row>
    <row r="69" spans="1:19" ht="12.75" x14ac:dyDescent="0.25">
      <c r="A69" s="77" t="s">
        <v>75</v>
      </c>
      <c r="B69" s="87"/>
      <c r="C69" s="87"/>
      <c r="D69" s="87"/>
      <c r="E69" s="79"/>
      <c r="F69" s="86"/>
      <c r="G69" s="76"/>
      <c r="H69" s="77"/>
      <c r="I69" s="76" t="str">
        <f>_xlfn.IFNA(VLOOKUP(G69,Lookups!$B$15:$E$18,MATCH(H69,Lookups!$B$15:$E$15,0),0)," ")</f>
        <v xml:space="preserve"> </v>
      </c>
      <c r="J69" s="79"/>
      <c r="K69" s="76"/>
      <c r="L69" s="82"/>
      <c r="M69" s="82"/>
      <c r="N69" s="82"/>
      <c r="O69" s="82"/>
      <c r="P69" s="80"/>
      <c r="Q69" s="80"/>
      <c r="R69" s="80"/>
      <c r="S69" s="84"/>
    </row>
    <row r="70" spans="1:19" ht="12.75" x14ac:dyDescent="0.25">
      <c r="A70" s="77" t="s">
        <v>76</v>
      </c>
      <c r="B70" s="87"/>
      <c r="C70" s="87"/>
      <c r="D70" s="87"/>
      <c r="E70" s="79"/>
      <c r="F70" s="86"/>
      <c r="G70" s="76"/>
      <c r="H70" s="77"/>
      <c r="I70" s="76" t="str">
        <f>_xlfn.IFNA(VLOOKUP(G70,Lookups!$B$15:$E$18,MATCH(H70,Lookups!$B$15:$E$15,0),0)," ")</f>
        <v xml:space="preserve"> </v>
      </c>
      <c r="J70" s="79"/>
      <c r="K70" s="76"/>
      <c r="L70" s="82"/>
      <c r="M70" s="82"/>
      <c r="N70" s="82"/>
      <c r="O70" s="82"/>
      <c r="P70" s="80"/>
      <c r="Q70" s="80"/>
      <c r="R70" s="80"/>
      <c r="S70" s="84"/>
    </row>
    <row r="71" spans="1:19" ht="12.75" x14ac:dyDescent="0.25">
      <c r="A71" s="77" t="s">
        <v>77</v>
      </c>
      <c r="B71" s="87"/>
      <c r="C71" s="87"/>
      <c r="D71" s="87"/>
      <c r="E71" s="79"/>
      <c r="F71" s="79"/>
      <c r="G71" s="76"/>
      <c r="H71" s="77"/>
      <c r="I71" s="76" t="str">
        <f>_xlfn.IFNA(VLOOKUP(G71,Lookups!$B$15:$E$18,MATCH(H71,Lookups!$B$15:$E$15,0),0)," ")</f>
        <v xml:space="preserve"> </v>
      </c>
      <c r="J71" s="79"/>
      <c r="K71" s="76"/>
      <c r="L71" s="82"/>
      <c r="M71" s="82"/>
      <c r="N71" s="82"/>
      <c r="O71" s="82"/>
      <c r="P71" s="80"/>
      <c r="Q71" s="80"/>
      <c r="R71" s="80"/>
      <c r="S71" s="84"/>
    </row>
    <row r="72" spans="1:19" ht="12.75" x14ac:dyDescent="0.25">
      <c r="A72" s="77" t="s">
        <v>78</v>
      </c>
      <c r="B72" s="87"/>
      <c r="C72" s="87"/>
      <c r="D72" s="87"/>
      <c r="E72" s="79"/>
      <c r="F72" s="79"/>
      <c r="G72" s="76"/>
      <c r="H72" s="77"/>
      <c r="I72" s="76" t="str">
        <f>_xlfn.IFNA(VLOOKUP(G72,Lookups!$B$15:$E$18,MATCH(H72,Lookups!$B$15:$E$15,0),0)," ")</f>
        <v xml:space="preserve"> </v>
      </c>
      <c r="J72" s="79"/>
      <c r="K72" s="76"/>
      <c r="L72" s="82"/>
      <c r="M72" s="82"/>
      <c r="N72" s="82"/>
      <c r="O72" s="82"/>
      <c r="P72" s="80"/>
      <c r="Q72" s="80"/>
      <c r="R72" s="80"/>
      <c r="S72" s="84"/>
    </row>
    <row r="73" spans="1:19" ht="12.75" x14ac:dyDescent="0.25">
      <c r="A73" s="77" t="s">
        <v>79</v>
      </c>
      <c r="B73" s="87"/>
      <c r="C73" s="87"/>
      <c r="D73" s="87"/>
      <c r="E73" s="79"/>
      <c r="F73" s="79"/>
      <c r="G73" s="76"/>
      <c r="H73" s="77"/>
      <c r="I73" s="76" t="str">
        <f>_xlfn.IFNA(VLOOKUP(G73,Lookups!$B$15:$E$18,MATCH(H73,Lookups!$B$15:$E$15,0),0)," ")</f>
        <v xml:space="preserve"> </v>
      </c>
      <c r="J73" s="79"/>
      <c r="K73" s="76"/>
      <c r="L73" s="82"/>
      <c r="M73" s="82"/>
      <c r="N73" s="82"/>
      <c r="O73" s="82"/>
      <c r="P73" s="80"/>
      <c r="Q73" s="80"/>
      <c r="R73" s="80"/>
      <c r="S73" s="84"/>
    </row>
    <row r="74" spans="1:19" ht="12.75" x14ac:dyDescent="0.25">
      <c r="A74" s="77" t="s">
        <v>80</v>
      </c>
      <c r="B74" s="87"/>
      <c r="C74" s="87"/>
      <c r="D74" s="87"/>
      <c r="E74" s="79"/>
      <c r="F74" s="79"/>
      <c r="G74" s="76"/>
      <c r="H74" s="77"/>
      <c r="I74" s="76" t="str">
        <f>_xlfn.IFNA(VLOOKUP(G74,Lookups!$B$15:$E$18,MATCH(H74,Lookups!$B$15:$E$15,0),0)," ")</f>
        <v xml:space="preserve"> </v>
      </c>
      <c r="J74" s="79"/>
      <c r="K74" s="76"/>
      <c r="L74" s="82"/>
      <c r="M74" s="82"/>
      <c r="N74" s="82"/>
      <c r="O74" s="82"/>
      <c r="P74" s="80"/>
      <c r="Q74" s="80"/>
      <c r="R74" s="80"/>
      <c r="S74" s="84"/>
    </row>
    <row r="75" spans="1:19" ht="12.75" x14ac:dyDescent="0.25">
      <c r="A75" s="77" t="s">
        <v>81</v>
      </c>
      <c r="B75" s="87"/>
      <c r="C75" s="87"/>
      <c r="D75" s="87"/>
      <c r="E75" s="79"/>
      <c r="F75" s="79"/>
      <c r="G75" s="76"/>
      <c r="H75" s="77"/>
      <c r="I75" s="76" t="str">
        <f>_xlfn.IFNA(VLOOKUP(G75,Lookups!$B$15:$E$18,MATCH(H75,Lookups!$B$15:$E$15,0),0)," ")</f>
        <v xml:space="preserve"> </v>
      </c>
      <c r="J75" s="79"/>
      <c r="K75" s="76"/>
      <c r="L75" s="82"/>
      <c r="M75" s="82"/>
      <c r="N75" s="82"/>
      <c r="O75" s="82"/>
      <c r="P75" s="80"/>
      <c r="Q75" s="80"/>
      <c r="R75" s="80"/>
      <c r="S75" s="84"/>
    </row>
    <row r="76" spans="1:19" ht="12.75" x14ac:dyDescent="0.25">
      <c r="A76" s="77" t="s">
        <v>82</v>
      </c>
      <c r="B76" s="87"/>
      <c r="C76" s="87"/>
      <c r="D76" s="87"/>
      <c r="E76" s="79"/>
      <c r="F76" s="79"/>
      <c r="G76" s="76"/>
      <c r="H76" s="77"/>
      <c r="I76" s="76" t="str">
        <f>_xlfn.IFNA(VLOOKUP(G76,Lookups!$B$15:$E$18,MATCH(H76,Lookups!$B$15:$E$15,0),0)," ")</f>
        <v xml:space="preserve"> </v>
      </c>
      <c r="J76" s="79"/>
      <c r="K76" s="76"/>
      <c r="L76" s="82"/>
      <c r="M76" s="82"/>
      <c r="N76" s="82"/>
      <c r="O76" s="82"/>
      <c r="P76" s="80"/>
      <c r="Q76" s="80"/>
      <c r="R76" s="80"/>
      <c r="S76" s="84"/>
    </row>
    <row r="77" spans="1:19" ht="12.75" x14ac:dyDescent="0.25">
      <c r="A77" s="77" t="s">
        <v>83</v>
      </c>
      <c r="B77" s="87"/>
      <c r="C77" s="87"/>
      <c r="D77" s="87"/>
      <c r="E77" s="79"/>
      <c r="F77" s="79"/>
      <c r="G77" s="76"/>
      <c r="H77" s="77"/>
      <c r="I77" s="76" t="str">
        <f>_xlfn.IFNA(VLOOKUP(G77,Lookups!$B$15:$E$18,MATCH(H77,Lookups!$B$15:$E$15,0),0)," ")</f>
        <v xml:space="preserve"> </v>
      </c>
      <c r="J77" s="79"/>
      <c r="K77" s="76"/>
      <c r="L77" s="82"/>
      <c r="M77" s="82"/>
      <c r="N77" s="82"/>
      <c r="O77" s="82"/>
      <c r="P77" s="80"/>
      <c r="Q77" s="80"/>
      <c r="R77" s="80"/>
      <c r="S77" s="84"/>
    </row>
    <row r="78" spans="1:19" ht="12.75" x14ac:dyDescent="0.25">
      <c r="A78" s="77" t="s">
        <v>84</v>
      </c>
      <c r="B78" s="87"/>
      <c r="C78" s="87"/>
      <c r="D78" s="87"/>
      <c r="E78" s="79"/>
      <c r="F78" s="79"/>
      <c r="G78" s="76"/>
      <c r="H78" s="77"/>
      <c r="I78" s="76" t="str">
        <f>_xlfn.IFNA(VLOOKUP(G78,Lookups!$B$15:$E$18,MATCH(H78,Lookups!$B$15:$E$15,0),0)," ")</f>
        <v xml:space="preserve"> </v>
      </c>
      <c r="J78" s="79"/>
      <c r="K78" s="76"/>
      <c r="L78" s="82"/>
      <c r="M78" s="82"/>
      <c r="N78" s="82"/>
      <c r="O78" s="82"/>
      <c r="P78" s="80"/>
      <c r="Q78" s="80"/>
      <c r="R78" s="80"/>
      <c r="S78" s="84"/>
    </row>
    <row r="79" spans="1:19" ht="12.75" x14ac:dyDescent="0.25">
      <c r="A79" s="77" t="s">
        <v>85</v>
      </c>
      <c r="B79" s="87"/>
      <c r="C79" s="87"/>
      <c r="D79" s="87"/>
      <c r="E79" s="79"/>
      <c r="F79" s="79"/>
      <c r="G79" s="76"/>
      <c r="H79" s="77"/>
      <c r="I79" s="76" t="str">
        <f>_xlfn.IFNA(VLOOKUP(G79,Lookups!$B$15:$E$18,MATCH(H79,Lookups!$B$15:$E$15,0),0)," ")</f>
        <v xml:space="preserve"> </v>
      </c>
      <c r="J79" s="79"/>
      <c r="K79" s="76"/>
      <c r="L79" s="82"/>
      <c r="M79" s="82"/>
      <c r="N79" s="82"/>
      <c r="O79" s="82"/>
      <c r="P79" s="80"/>
      <c r="Q79" s="80"/>
      <c r="R79" s="80"/>
      <c r="S79" s="84"/>
    </row>
    <row r="80" spans="1:19" ht="12.75" x14ac:dyDescent="0.25">
      <c r="A80" s="77" t="s">
        <v>86</v>
      </c>
      <c r="B80" s="87"/>
      <c r="C80" s="87"/>
      <c r="D80" s="87"/>
      <c r="E80" s="79"/>
      <c r="F80" s="79"/>
      <c r="G80" s="76"/>
      <c r="H80" s="77"/>
      <c r="I80" s="76" t="str">
        <f>_xlfn.IFNA(VLOOKUP(G80,Lookups!$B$15:$E$18,MATCH(H80,Lookups!$B$15:$E$15,0),0)," ")</f>
        <v xml:space="preserve"> </v>
      </c>
      <c r="J80" s="79"/>
      <c r="K80" s="76"/>
      <c r="L80" s="82"/>
      <c r="M80" s="82"/>
      <c r="N80" s="82"/>
      <c r="O80" s="82"/>
      <c r="P80" s="80"/>
      <c r="Q80" s="80"/>
      <c r="R80" s="80"/>
      <c r="S80" s="84"/>
    </row>
    <row r="81" spans="1:19" ht="12.75" x14ac:dyDescent="0.25">
      <c r="A81" s="77" t="s">
        <v>87</v>
      </c>
      <c r="B81" s="87"/>
      <c r="C81" s="87"/>
      <c r="D81" s="87"/>
      <c r="E81" s="79"/>
      <c r="F81" s="79"/>
      <c r="G81" s="76"/>
      <c r="H81" s="77"/>
      <c r="I81" s="76" t="str">
        <f>_xlfn.IFNA(VLOOKUP(G81,Lookups!$B$15:$E$18,MATCH(H81,Lookups!$B$15:$E$15,0),0)," ")</f>
        <v xml:space="preserve"> </v>
      </c>
      <c r="J81" s="79"/>
      <c r="K81" s="76"/>
      <c r="L81" s="82"/>
      <c r="M81" s="82"/>
      <c r="N81" s="82"/>
      <c r="O81" s="82"/>
      <c r="P81" s="80"/>
      <c r="Q81" s="80"/>
      <c r="R81" s="80"/>
      <c r="S81" s="84"/>
    </row>
    <row r="82" spans="1:19" ht="12.75" x14ac:dyDescent="0.25">
      <c r="A82" s="77" t="s">
        <v>88</v>
      </c>
      <c r="B82" s="87"/>
      <c r="C82" s="87"/>
      <c r="D82" s="87"/>
      <c r="E82" s="79"/>
      <c r="F82" s="79"/>
      <c r="G82" s="76"/>
      <c r="H82" s="77"/>
      <c r="I82" s="76" t="str">
        <f>_xlfn.IFNA(VLOOKUP(G82,Lookups!$B$15:$E$18,MATCH(H82,Lookups!$B$15:$E$15,0),0)," ")</f>
        <v xml:space="preserve"> </v>
      </c>
      <c r="J82" s="79"/>
      <c r="K82" s="76"/>
      <c r="L82" s="82"/>
      <c r="M82" s="82"/>
      <c r="N82" s="82"/>
      <c r="O82" s="82"/>
      <c r="P82" s="80"/>
      <c r="Q82" s="80"/>
      <c r="R82" s="80"/>
      <c r="S82" s="84"/>
    </row>
    <row r="83" spans="1:19" ht="12.75" x14ac:dyDescent="0.25">
      <c r="A83" s="77" t="s">
        <v>89</v>
      </c>
      <c r="B83" s="87"/>
      <c r="C83" s="87"/>
      <c r="D83" s="87"/>
      <c r="E83" s="79"/>
      <c r="F83" s="79"/>
      <c r="G83" s="76"/>
      <c r="H83" s="77"/>
      <c r="I83" s="76" t="str">
        <f>_xlfn.IFNA(VLOOKUP(G83,Lookups!$B$15:$E$18,MATCH(H83,Lookups!$B$15:$E$15,0),0)," ")</f>
        <v xml:space="preserve"> </v>
      </c>
      <c r="J83" s="79"/>
      <c r="K83" s="76"/>
      <c r="L83" s="82"/>
      <c r="M83" s="82"/>
      <c r="N83" s="82"/>
      <c r="O83" s="82"/>
      <c r="P83" s="80"/>
      <c r="Q83" s="80"/>
      <c r="R83" s="80"/>
      <c r="S83" s="84"/>
    </row>
    <row r="84" spans="1:19" ht="12.75" x14ac:dyDescent="0.25">
      <c r="A84" s="77" t="s">
        <v>90</v>
      </c>
      <c r="B84" s="87"/>
      <c r="C84" s="87"/>
      <c r="D84" s="87"/>
      <c r="E84" s="79"/>
      <c r="F84" s="79"/>
      <c r="G84" s="76"/>
      <c r="H84" s="77"/>
      <c r="I84" s="76" t="str">
        <f>_xlfn.IFNA(VLOOKUP(G84,Lookups!$B$15:$E$18,MATCH(H84,Lookups!$B$15:$E$15,0),0)," ")</f>
        <v xml:space="preserve"> </v>
      </c>
      <c r="J84" s="79"/>
      <c r="K84" s="76"/>
      <c r="L84" s="82"/>
      <c r="M84" s="82"/>
      <c r="N84" s="82"/>
      <c r="O84" s="82"/>
      <c r="P84" s="80"/>
      <c r="Q84" s="80"/>
      <c r="R84" s="80"/>
      <c r="S84" s="84"/>
    </row>
    <row r="85" spans="1:19" ht="12.75" x14ac:dyDescent="0.25">
      <c r="A85" s="77" t="s">
        <v>114</v>
      </c>
      <c r="B85" s="87"/>
      <c r="C85" s="87"/>
      <c r="D85" s="87"/>
      <c r="E85" s="79"/>
      <c r="F85" s="79"/>
      <c r="G85" s="76"/>
      <c r="H85" s="77"/>
      <c r="I85" s="76" t="str">
        <f>_xlfn.IFNA(VLOOKUP(G85,Lookups!$B$15:$E$18,MATCH(H85,Lookups!$B$15:$E$15,0),0)," ")</f>
        <v xml:space="preserve"> </v>
      </c>
      <c r="J85" s="79"/>
      <c r="K85" s="76"/>
      <c r="L85" s="82"/>
      <c r="M85" s="82"/>
      <c r="N85" s="82"/>
      <c r="O85" s="82"/>
      <c r="P85" s="80"/>
      <c r="Q85" s="80"/>
      <c r="R85" s="80"/>
      <c r="S85" s="84"/>
    </row>
    <row r="86" spans="1:19" ht="12.75" x14ac:dyDescent="0.25">
      <c r="A86" s="77" t="s">
        <v>115</v>
      </c>
      <c r="B86" s="87"/>
      <c r="C86" s="87"/>
      <c r="D86" s="87"/>
      <c r="E86" s="79"/>
      <c r="F86" s="79"/>
      <c r="G86" s="76"/>
      <c r="H86" s="77"/>
      <c r="I86" s="76" t="str">
        <f>_xlfn.IFNA(VLOOKUP(G86,Lookups!$B$15:$E$18,MATCH(H86,Lookups!$B$15:$E$15,0),0)," ")</f>
        <v xml:space="preserve"> </v>
      </c>
      <c r="J86" s="79"/>
      <c r="K86" s="76"/>
      <c r="L86" s="82"/>
      <c r="M86" s="82"/>
      <c r="N86" s="82"/>
      <c r="O86" s="82"/>
      <c r="P86" s="80"/>
      <c r="Q86" s="80"/>
      <c r="R86" s="80"/>
      <c r="S86" s="84"/>
    </row>
    <row r="87" spans="1:19" ht="12.75" x14ac:dyDescent="0.25">
      <c r="A87" s="77" t="s">
        <v>116</v>
      </c>
      <c r="B87" s="87"/>
      <c r="C87" s="87"/>
      <c r="D87" s="87"/>
      <c r="E87" s="79"/>
      <c r="F87" s="79"/>
      <c r="G87" s="76"/>
      <c r="H87" s="77"/>
      <c r="I87" s="76" t="str">
        <f>_xlfn.IFNA(VLOOKUP(G87,Lookups!$B$15:$E$18,MATCH(H87,Lookups!$B$15:$E$15,0),0)," ")</f>
        <v xml:space="preserve"> </v>
      </c>
      <c r="J87" s="79"/>
      <c r="K87" s="76"/>
      <c r="L87" s="82"/>
      <c r="M87" s="82"/>
      <c r="N87" s="82"/>
      <c r="O87" s="82"/>
      <c r="P87" s="80"/>
      <c r="Q87" s="80"/>
      <c r="R87" s="80"/>
      <c r="S87" s="84"/>
    </row>
    <row r="88" spans="1:19" ht="12.75" x14ac:dyDescent="0.25">
      <c r="A88" s="77" t="s">
        <v>117</v>
      </c>
      <c r="B88" s="87"/>
      <c r="C88" s="87"/>
      <c r="D88" s="87"/>
      <c r="E88" s="79"/>
      <c r="F88" s="79"/>
      <c r="G88" s="76"/>
      <c r="H88" s="77"/>
      <c r="I88" s="76" t="str">
        <f>_xlfn.IFNA(VLOOKUP(G88,Lookups!$B$15:$E$18,MATCH(H88,Lookups!$B$15:$E$15,0),0)," ")</f>
        <v xml:space="preserve"> </v>
      </c>
      <c r="J88" s="79"/>
      <c r="K88" s="76"/>
      <c r="L88" s="82"/>
      <c r="M88" s="82"/>
      <c r="N88" s="82"/>
      <c r="O88" s="82"/>
      <c r="P88" s="80"/>
      <c r="Q88" s="80"/>
      <c r="R88" s="80"/>
      <c r="S88" s="84"/>
    </row>
    <row r="89" spans="1:19" ht="12.75" x14ac:dyDescent="0.25">
      <c r="A89" s="77" t="s">
        <v>118</v>
      </c>
      <c r="B89" s="87"/>
      <c r="C89" s="87"/>
      <c r="D89" s="87"/>
      <c r="E89" s="79"/>
      <c r="F89" s="79"/>
      <c r="G89" s="76"/>
      <c r="H89" s="77"/>
      <c r="I89" s="76" t="str">
        <f>_xlfn.IFNA(VLOOKUP(G89,Lookups!$B$15:$E$18,MATCH(H89,Lookups!$B$15:$E$15,0),0)," ")</f>
        <v xml:space="preserve"> </v>
      </c>
      <c r="J89" s="79"/>
      <c r="K89" s="76"/>
      <c r="L89" s="82"/>
      <c r="M89" s="82"/>
      <c r="N89" s="82"/>
      <c r="O89" s="82"/>
      <c r="P89" s="80"/>
      <c r="Q89" s="80"/>
      <c r="R89" s="80"/>
      <c r="S89" s="84"/>
    </row>
    <row r="90" spans="1:19" ht="12.75" x14ac:dyDescent="0.25">
      <c r="A90" s="77" t="s">
        <v>119</v>
      </c>
      <c r="B90" s="87"/>
      <c r="C90" s="87"/>
      <c r="D90" s="87"/>
      <c r="E90" s="86"/>
      <c r="F90" s="86"/>
      <c r="G90" s="87"/>
      <c r="H90" s="77"/>
      <c r="I90" s="87" t="str">
        <f>_xlfn.IFNA(VLOOKUP(G90,Lookups!$B$15:$E$18,MATCH(H90,Lookups!$B$15:$E$15,0),0)," ")</f>
        <v xml:space="preserve"> </v>
      </c>
      <c r="J90" s="86"/>
      <c r="K90" s="87"/>
      <c r="L90" s="82"/>
      <c r="M90" s="82"/>
      <c r="N90" s="82"/>
      <c r="O90" s="82"/>
      <c r="P90" s="80"/>
      <c r="Q90" s="80"/>
      <c r="R90" s="80"/>
      <c r="S90" s="84"/>
    </row>
    <row r="91" spans="1:19" ht="12.75" x14ac:dyDescent="0.25">
      <c r="A91" s="77" t="s">
        <v>120</v>
      </c>
      <c r="B91" s="87"/>
      <c r="C91" s="87"/>
      <c r="D91" s="87"/>
      <c r="E91" s="86"/>
      <c r="F91" s="86"/>
      <c r="G91" s="87"/>
      <c r="H91" s="77"/>
      <c r="I91" s="87" t="str">
        <f>_xlfn.IFNA(VLOOKUP(G91,Lookups!$B$15:$E$18,MATCH(H91,Lookups!$B$15:$E$15,0),0)," ")</f>
        <v xml:space="preserve"> </v>
      </c>
      <c r="J91" s="86"/>
      <c r="K91" s="87"/>
      <c r="L91" s="82"/>
      <c r="M91" s="82"/>
      <c r="N91" s="82"/>
      <c r="O91" s="82"/>
      <c r="P91" s="80"/>
      <c r="Q91" s="80"/>
      <c r="R91" s="80"/>
      <c r="S91" s="84"/>
    </row>
  </sheetData>
  <autoFilter ref="A1:S91"/>
  <mergeCells count="131">
    <mergeCell ref="S28:S29"/>
    <mergeCell ref="S33:S37"/>
    <mergeCell ref="S39:S40"/>
    <mergeCell ref="S43:S45"/>
    <mergeCell ref="S49:S50"/>
    <mergeCell ref="S53:S55"/>
    <mergeCell ref="S6:S7"/>
    <mergeCell ref="S30:S32"/>
    <mergeCell ref="Q30:Q32"/>
    <mergeCell ref="P30:P32"/>
    <mergeCell ref="S60:S62"/>
    <mergeCell ref="H42:H46"/>
    <mergeCell ref="I42:I46"/>
    <mergeCell ref="A42:A46"/>
    <mergeCell ref="F42:F46"/>
    <mergeCell ref="G42:G46"/>
    <mergeCell ref="F38:F41"/>
    <mergeCell ref="G38:G41"/>
    <mergeCell ref="H38:H41"/>
    <mergeCell ref="I38:I41"/>
    <mergeCell ref="F47:F51"/>
    <mergeCell ref="G47:G51"/>
    <mergeCell ref="H47:H51"/>
    <mergeCell ref="I47:I51"/>
    <mergeCell ref="A52:A56"/>
    <mergeCell ref="B52:B56"/>
    <mergeCell ref="C52:C56"/>
    <mergeCell ref="D52:D56"/>
    <mergeCell ref="E52:E56"/>
    <mergeCell ref="F52:F56"/>
    <mergeCell ref="G52:G56"/>
    <mergeCell ref="A28:A29"/>
    <mergeCell ref="B28:B29"/>
    <mergeCell ref="C28:C29"/>
    <mergeCell ref="D28:D29"/>
    <mergeCell ref="E28:E29"/>
    <mergeCell ref="F28:F29"/>
    <mergeCell ref="G28:G29"/>
    <mergeCell ref="G30:G32"/>
    <mergeCell ref="F33:F37"/>
    <mergeCell ref="G33:G37"/>
    <mergeCell ref="A33:A37"/>
    <mergeCell ref="B33:B37"/>
    <mergeCell ref="C33:C37"/>
    <mergeCell ref="D33:D37"/>
    <mergeCell ref="E33:E37"/>
    <mergeCell ref="H52:H56"/>
    <mergeCell ref="I52:I56"/>
    <mergeCell ref="A47:A51"/>
    <mergeCell ref="B47:B51"/>
    <mergeCell ref="C47:C51"/>
    <mergeCell ref="D47:D51"/>
    <mergeCell ref="E47:E51"/>
    <mergeCell ref="A6:A10"/>
    <mergeCell ref="B6:B10"/>
    <mergeCell ref="C6:C10"/>
    <mergeCell ref="D6:D10"/>
    <mergeCell ref="E6:E10"/>
    <mergeCell ref="F6:F10"/>
    <mergeCell ref="F30:F32"/>
    <mergeCell ref="A30:A32"/>
    <mergeCell ref="B30:B32"/>
    <mergeCell ref="C30:C32"/>
    <mergeCell ref="B11:B14"/>
    <mergeCell ref="A11:A14"/>
    <mergeCell ref="D30:D32"/>
    <mergeCell ref="E30:E32"/>
    <mergeCell ref="F11:F14"/>
    <mergeCell ref="E11:E14"/>
    <mergeCell ref="D11:D14"/>
    <mergeCell ref="C11:C14"/>
    <mergeCell ref="G6:G10"/>
    <mergeCell ref="H6:H10"/>
    <mergeCell ref="I6:I10"/>
    <mergeCell ref="H28:H29"/>
    <mergeCell ref="I28:I29"/>
    <mergeCell ref="H30:H32"/>
    <mergeCell ref="I30:I32"/>
    <mergeCell ref="H33:H37"/>
    <mergeCell ref="I33:I37"/>
    <mergeCell ref="I11:I14"/>
    <mergeCell ref="H11:H14"/>
    <mergeCell ref="G11:G14"/>
    <mergeCell ref="B42:B46"/>
    <mergeCell ref="C42:C46"/>
    <mergeCell ref="D42:D46"/>
    <mergeCell ref="E42:E46"/>
    <mergeCell ref="A38:A41"/>
    <mergeCell ref="B38:B41"/>
    <mergeCell ref="C38:C41"/>
    <mergeCell ref="D38:D41"/>
    <mergeCell ref="E38:E41"/>
    <mergeCell ref="S18:S20"/>
    <mergeCell ref="S21:S26"/>
    <mergeCell ref="A18:A20"/>
    <mergeCell ref="B18:B20"/>
    <mergeCell ref="C18:C20"/>
    <mergeCell ref="C21:C26"/>
    <mergeCell ref="I21:I26"/>
    <mergeCell ref="B21:B26"/>
    <mergeCell ref="A21:A26"/>
    <mergeCell ref="D21:D26"/>
    <mergeCell ref="E21:E26"/>
    <mergeCell ref="F21:F26"/>
    <mergeCell ref="G21:G26"/>
    <mergeCell ref="H21:H26"/>
    <mergeCell ref="D18:D20"/>
    <mergeCell ref="I18:I20"/>
    <mergeCell ref="H18:H20"/>
    <mergeCell ref="G18:G20"/>
    <mergeCell ref="F18:F20"/>
    <mergeCell ref="E18:E20"/>
    <mergeCell ref="S57:S59"/>
    <mergeCell ref="A60:A62"/>
    <mergeCell ref="B60:B62"/>
    <mergeCell ref="C60:C62"/>
    <mergeCell ref="D60:D62"/>
    <mergeCell ref="E60:E62"/>
    <mergeCell ref="F60:F62"/>
    <mergeCell ref="G60:G62"/>
    <mergeCell ref="H60:H62"/>
    <mergeCell ref="I60:I62"/>
    <mergeCell ref="A57:A59"/>
    <mergeCell ref="B57:B59"/>
    <mergeCell ref="C57:C59"/>
    <mergeCell ref="D57:D59"/>
    <mergeCell ref="E57:E59"/>
    <mergeCell ref="F57:F59"/>
    <mergeCell ref="G57:G59"/>
    <mergeCell ref="H57:H59"/>
    <mergeCell ref="I57:I59"/>
  </mergeCells>
  <conditionalFormatting sqref="I1:I6 I11 I15:I18 I21 I33:I36 I42 I47 I52 I27:I28 I57:I58 I38 I60:I61 I63:I1048576">
    <cfRule type="containsText" dxfId="5" priority="4" operator="containsText" text="High">
      <formula>NOT(ISERROR(SEARCH("High",I1)))</formula>
    </cfRule>
    <cfRule type="containsText" dxfId="4" priority="5" operator="containsText" text="Medium">
      <formula>NOT(ISERROR(SEARCH("Medium",I1)))</formula>
    </cfRule>
    <cfRule type="containsText" dxfId="3" priority="6" operator="containsText" text="Low">
      <formula>NOT(ISERROR(SEARCH("Low",I1)))</formula>
    </cfRule>
  </conditionalFormatting>
  <conditionalFormatting sqref="I30">
    <cfRule type="containsText" dxfId="2" priority="1" operator="containsText" text="High">
      <formula>NOT(ISERROR(SEARCH("High",I30)))</formula>
    </cfRule>
    <cfRule type="containsText" dxfId="1" priority="2" operator="containsText" text="Medium">
      <formula>NOT(ISERROR(SEARCH("Medium",I30)))</formula>
    </cfRule>
    <cfRule type="containsText" dxfId="0" priority="3" operator="containsText" text="Low">
      <formula>NOT(ISERROR(SEARCH("Low",I30)))</formula>
    </cfRule>
  </conditionalFormatting>
  <dataValidations count="4">
    <dataValidation type="list" allowBlank="1" showInputMessage="1" showErrorMessage="1" sqref="H2:H6 H11 H15:H18 H21 H38 H30 H42 H47 H52 H27:H28 H33:H36 H57:H58 H60:H61 H63:H91">
      <formula1>Consequence</formula1>
    </dataValidation>
    <dataValidation type="list" allowBlank="1" showInputMessage="1" showErrorMessage="1" sqref="G2:G6 G11 G15:G18 G21 G38 G42 G47 G52 G27:G30 G33:G36 G57:G58 G60:G61 G63:G91">
      <formula1>Likelihood</formula1>
    </dataValidation>
    <dataValidation type="list" allowBlank="1" showInputMessage="1" showErrorMessage="1" sqref="B2:B6 B11 B47:B61 B21 B30 B33:B38 B42 B27:B28 B63:B91 B15:B18">
      <formula1>Status</formula1>
    </dataValidation>
    <dataValidation type="list" allowBlank="1" showInputMessage="1" showErrorMessage="1" sqref="C2:C6 C11 C15:C18 C21 C33:C38 C27:C30 C63:C91 C42:C61">
      <formula1>Stream</formula1>
    </dataValidation>
  </dataValidations>
  <pageMargins left="0.35433070866141736" right="0.35433070866141736" top="0.94488188976377963" bottom="0.74803149606299213" header="0.31496062992125984" footer="0.31496062992125984"/>
  <pageSetup paperSize="8" scale="46" fitToHeight="0" orientation="landscape" horizontalDpi="300" verticalDpi="300" r:id="rId1"/>
  <headerFooter alignWithMargins="0">
    <oddHeader>&amp;L&amp;"-,Bold"&amp;12&amp;A
&amp;"-,Regular"&amp;11Printed on: &amp;D&amp;C&amp;"-,Bold"&amp;14Power of Choice&amp;R&amp;G</oddHeader>
    <oddFooter>&amp;R&amp;10Page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topLeftCell="A5" zoomScale="90" zoomScaleNormal="90" zoomScalePageLayoutView="80" workbookViewId="0">
      <selection activeCell="A8" sqref="A8"/>
    </sheetView>
  </sheetViews>
  <sheetFormatPr defaultColWidth="9.140625" defaultRowHeight="12" x14ac:dyDescent="0.25"/>
  <cols>
    <col min="1" max="1" width="5.5703125" style="3" customWidth="1"/>
    <col min="2" max="2" width="10.5703125" style="1" customWidth="1"/>
    <col min="3" max="3" width="17.5703125" style="22" bestFit="1" customWidth="1"/>
    <col min="4" max="4" width="18" style="22" customWidth="1"/>
    <col min="5" max="5" width="20.5703125" style="22" customWidth="1"/>
    <col min="6" max="6" width="67.85546875" style="23" customWidth="1"/>
    <col min="7" max="7" width="11.28515625" style="24" customWidth="1"/>
    <col min="8" max="8" width="57.5703125" style="25" customWidth="1"/>
    <col min="9" max="9" width="14.42578125" style="22" customWidth="1"/>
    <col min="10" max="10" width="14.85546875" style="25" bestFit="1" customWidth="1"/>
    <col min="11" max="11" width="20.7109375" style="25" bestFit="1" customWidth="1"/>
    <col min="12" max="12" width="24.85546875" style="27" bestFit="1" customWidth="1"/>
    <col min="13" max="13" width="18" style="25" customWidth="1"/>
    <col min="14" max="14" width="12.7109375" style="25" customWidth="1"/>
    <col min="15" max="15" width="32.42578125" style="25" customWidth="1"/>
    <col min="16" max="16" width="74.7109375" style="2" customWidth="1"/>
    <col min="17" max="16384" width="9.140625" style="1"/>
  </cols>
  <sheetData>
    <row r="1" spans="1:16" s="13" customFormat="1" ht="40.5" customHeight="1" x14ac:dyDescent="0.25">
      <c r="A1" s="16" t="s">
        <v>125</v>
      </c>
      <c r="B1" s="15" t="s">
        <v>49</v>
      </c>
      <c r="C1" s="17" t="s">
        <v>122</v>
      </c>
      <c r="D1" s="17" t="s">
        <v>126</v>
      </c>
      <c r="E1" s="17" t="s">
        <v>101</v>
      </c>
      <c r="F1" s="18" t="s">
        <v>102</v>
      </c>
      <c r="G1" s="19" t="s">
        <v>100</v>
      </c>
      <c r="H1" s="18" t="s">
        <v>111</v>
      </c>
      <c r="I1" s="18" t="s">
        <v>48</v>
      </c>
      <c r="J1" s="20" t="s">
        <v>104</v>
      </c>
      <c r="K1" s="20" t="s">
        <v>105</v>
      </c>
      <c r="L1" s="20" t="s">
        <v>107</v>
      </c>
      <c r="M1" s="20" t="s">
        <v>106</v>
      </c>
      <c r="N1" s="75" t="s">
        <v>128</v>
      </c>
      <c r="O1" s="75" t="s">
        <v>130</v>
      </c>
      <c r="P1" s="14" t="s">
        <v>47</v>
      </c>
    </row>
    <row r="2" spans="1:16" ht="140.25" customHeight="1" x14ac:dyDescent="0.25">
      <c r="A2" s="8" t="s">
        <v>46</v>
      </c>
      <c r="B2" s="7" t="s">
        <v>96</v>
      </c>
      <c r="C2" s="6" t="s">
        <v>135</v>
      </c>
      <c r="D2" s="6" t="s">
        <v>158</v>
      </c>
      <c r="E2" s="6" t="s">
        <v>159</v>
      </c>
      <c r="F2" s="6" t="s">
        <v>187</v>
      </c>
      <c r="G2" s="6" t="s">
        <v>97</v>
      </c>
      <c r="H2" s="6" t="s">
        <v>289</v>
      </c>
      <c r="I2" s="6" t="s">
        <v>158</v>
      </c>
      <c r="J2" s="21">
        <v>42699</v>
      </c>
      <c r="K2" s="9">
        <v>42787</v>
      </c>
      <c r="L2" s="9"/>
      <c r="M2" s="9">
        <v>42865</v>
      </c>
      <c r="N2" s="9" t="s">
        <v>61</v>
      </c>
      <c r="O2" s="9" t="s">
        <v>159</v>
      </c>
      <c r="P2" s="6"/>
    </row>
    <row r="3" spans="1:16" ht="242.25" x14ac:dyDescent="0.25">
      <c r="A3" s="8" t="s">
        <v>45</v>
      </c>
      <c r="B3" s="7" t="s">
        <v>96</v>
      </c>
      <c r="C3" s="6" t="s">
        <v>134</v>
      </c>
      <c r="D3" s="6" t="s">
        <v>157</v>
      </c>
      <c r="E3" s="6" t="s">
        <v>183</v>
      </c>
      <c r="F3" s="6" t="s">
        <v>185</v>
      </c>
      <c r="G3" s="10" t="s">
        <v>97</v>
      </c>
      <c r="H3" s="10" t="s">
        <v>184</v>
      </c>
      <c r="I3" s="10" t="s">
        <v>186</v>
      </c>
      <c r="J3" s="21">
        <v>42877</v>
      </c>
      <c r="K3" s="21">
        <v>42887</v>
      </c>
      <c r="L3" s="21">
        <v>42916</v>
      </c>
      <c r="M3" s="21">
        <v>42895</v>
      </c>
      <c r="N3" s="21" t="s">
        <v>188</v>
      </c>
      <c r="O3" s="21" t="s">
        <v>188</v>
      </c>
      <c r="P3" s="6" t="s">
        <v>290</v>
      </c>
    </row>
    <row r="4" spans="1:16" ht="89.25" x14ac:dyDescent="0.25">
      <c r="A4" s="8" t="s">
        <v>44</v>
      </c>
      <c r="B4" s="7" t="s">
        <v>96</v>
      </c>
      <c r="C4" s="6" t="s">
        <v>132</v>
      </c>
      <c r="D4" s="6" t="s">
        <v>261</v>
      </c>
      <c r="E4" s="6" t="s">
        <v>262</v>
      </c>
      <c r="F4" s="6" t="s">
        <v>263</v>
      </c>
      <c r="G4" s="6" t="s">
        <v>99</v>
      </c>
      <c r="H4" s="6" t="s">
        <v>264</v>
      </c>
      <c r="I4" s="6" t="s">
        <v>267</v>
      </c>
      <c r="J4" s="9">
        <v>42991</v>
      </c>
      <c r="K4" s="9">
        <v>42993</v>
      </c>
      <c r="L4" s="9">
        <v>43007</v>
      </c>
      <c r="M4" s="9">
        <v>43021</v>
      </c>
      <c r="N4" s="21" t="s">
        <v>188</v>
      </c>
      <c r="O4" s="21" t="s">
        <v>188</v>
      </c>
      <c r="P4" s="6" t="s">
        <v>286</v>
      </c>
    </row>
    <row r="5" spans="1:16" ht="242.25" x14ac:dyDescent="0.25">
      <c r="A5" s="8" t="s">
        <v>43</v>
      </c>
      <c r="B5" s="7" t="s">
        <v>96</v>
      </c>
      <c r="C5" s="6" t="s">
        <v>132</v>
      </c>
      <c r="D5" s="6" t="s">
        <v>261</v>
      </c>
      <c r="E5" s="6" t="s">
        <v>265</v>
      </c>
      <c r="F5" s="6" t="s">
        <v>281</v>
      </c>
      <c r="G5" s="6" t="s">
        <v>97</v>
      </c>
      <c r="H5" s="6" t="s">
        <v>266</v>
      </c>
      <c r="I5" s="6" t="s">
        <v>268</v>
      </c>
      <c r="J5" s="9">
        <v>42991</v>
      </c>
      <c r="K5" s="9">
        <v>43042</v>
      </c>
      <c r="L5" s="9">
        <v>43000</v>
      </c>
      <c r="M5" s="9">
        <v>43047</v>
      </c>
      <c r="N5" s="21" t="s">
        <v>188</v>
      </c>
      <c r="O5" s="21" t="s">
        <v>188</v>
      </c>
      <c r="P5" s="6" t="s">
        <v>300</v>
      </c>
    </row>
    <row r="6" spans="1:16" ht="76.5" x14ac:dyDescent="0.25">
      <c r="A6" s="8" t="s">
        <v>42</v>
      </c>
      <c r="B6" s="7" t="s">
        <v>96</v>
      </c>
      <c r="C6" s="6" t="s">
        <v>136</v>
      </c>
      <c r="D6" s="6" t="s">
        <v>137</v>
      </c>
      <c r="E6" s="6" t="s">
        <v>179</v>
      </c>
      <c r="F6" s="6" t="s">
        <v>182</v>
      </c>
      <c r="G6" s="6" t="s">
        <v>99</v>
      </c>
      <c r="H6" s="6"/>
      <c r="I6" s="6" t="s">
        <v>137</v>
      </c>
      <c r="J6" s="9">
        <v>43006</v>
      </c>
      <c r="K6" s="9">
        <v>43006</v>
      </c>
      <c r="L6" s="9"/>
      <c r="M6" s="9">
        <v>43021</v>
      </c>
      <c r="N6" s="9" t="s">
        <v>63</v>
      </c>
      <c r="O6" s="9" t="s">
        <v>179</v>
      </c>
      <c r="P6" s="6" t="s">
        <v>287</v>
      </c>
    </row>
    <row r="7" spans="1:16" s="11" customFormat="1" ht="114.75" x14ac:dyDescent="0.25">
      <c r="A7" s="8" t="s">
        <v>282</v>
      </c>
      <c r="B7" s="7" t="s">
        <v>96</v>
      </c>
      <c r="C7" s="6" t="s">
        <v>136</v>
      </c>
      <c r="D7" s="6" t="s">
        <v>261</v>
      </c>
      <c r="E7" s="6" t="s">
        <v>283</v>
      </c>
      <c r="F7" s="6" t="s">
        <v>291</v>
      </c>
      <c r="G7" s="10" t="s">
        <v>99</v>
      </c>
      <c r="H7" s="10" t="s">
        <v>288</v>
      </c>
      <c r="I7" s="10" t="s">
        <v>137</v>
      </c>
      <c r="J7" s="21">
        <v>43021</v>
      </c>
      <c r="K7" s="21">
        <v>43024</v>
      </c>
      <c r="L7" s="21">
        <v>43039</v>
      </c>
      <c r="M7" s="21">
        <v>43047</v>
      </c>
      <c r="N7" s="21" t="s">
        <v>188</v>
      </c>
      <c r="O7" s="21" t="s">
        <v>188</v>
      </c>
      <c r="P7" s="6" t="s">
        <v>310</v>
      </c>
    </row>
    <row r="8" spans="1:16" ht="154.5" customHeight="1" x14ac:dyDescent="0.25">
      <c r="A8" s="8" t="s">
        <v>41</v>
      </c>
      <c r="B8" s="7" t="s">
        <v>96</v>
      </c>
      <c r="C8" s="6" t="s">
        <v>136</v>
      </c>
      <c r="D8" s="6" t="s">
        <v>261</v>
      </c>
      <c r="E8" s="6" t="s">
        <v>284</v>
      </c>
      <c r="F8" s="6" t="s">
        <v>285</v>
      </c>
      <c r="G8" s="6" t="s">
        <v>97</v>
      </c>
      <c r="H8" s="10" t="s">
        <v>288</v>
      </c>
      <c r="I8" s="10" t="s">
        <v>137</v>
      </c>
      <c r="J8" s="21">
        <v>43021</v>
      </c>
      <c r="K8" s="21">
        <v>43024</v>
      </c>
      <c r="L8" s="21">
        <v>43039</v>
      </c>
      <c r="M8" s="21">
        <v>43047</v>
      </c>
      <c r="N8" s="21" t="s">
        <v>188</v>
      </c>
      <c r="O8" s="21" t="s">
        <v>188</v>
      </c>
      <c r="P8" s="6" t="s">
        <v>311</v>
      </c>
    </row>
    <row r="9" spans="1:16" ht="12.75" x14ac:dyDescent="0.25">
      <c r="A9" s="8" t="s">
        <v>40</v>
      </c>
      <c r="B9" s="7"/>
      <c r="C9" s="6"/>
      <c r="D9" s="6"/>
      <c r="E9" s="6"/>
      <c r="F9" s="6"/>
      <c r="G9" s="6"/>
      <c r="H9" s="6"/>
      <c r="I9" s="6"/>
      <c r="J9" s="21"/>
      <c r="K9" s="9"/>
      <c r="L9" s="9"/>
      <c r="M9" s="9"/>
      <c r="N9" s="9"/>
      <c r="O9" s="9"/>
      <c r="P9" s="6"/>
    </row>
    <row r="10" spans="1:16" ht="12.75" x14ac:dyDescent="0.25">
      <c r="A10" s="8" t="s">
        <v>39</v>
      </c>
      <c r="B10" s="7"/>
      <c r="C10" s="6"/>
      <c r="D10" s="6"/>
      <c r="E10" s="6"/>
      <c r="F10" s="6"/>
      <c r="G10" s="6"/>
      <c r="H10" s="6"/>
      <c r="I10" s="6"/>
      <c r="J10" s="9"/>
      <c r="K10" s="9"/>
      <c r="L10" s="9"/>
      <c r="M10" s="9"/>
      <c r="N10" s="9"/>
      <c r="O10" s="9"/>
      <c r="P10" s="6"/>
    </row>
    <row r="11" spans="1:16" ht="12.75" x14ac:dyDescent="0.25">
      <c r="A11" s="8" t="s">
        <v>38</v>
      </c>
      <c r="B11" s="7"/>
      <c r="C11" s="6"/>
      <c r="D11" s="6"/>
      <c r="E11" s="6"/>
      <c r="F11" s="6"/>
      <c r="G11" s="6"/>
      <c r="H11" s="6"/>
      <c r="I11" s="6"/>
      <c r="J11" s="9"/>
      <c r="K11" s="9"/>
      <c r="L11" s="9"/>
      <c r="M11" s="9"/>
      <c r="N11" s="9"/>
      <c r="O11" s="9"/>
      <c r="P11" s="6"/>
    </row>
    <row r="12" spans="1:16" ht="12.75" x14ac:dyDescent="0.25">
      <c r="A12" s="8" t="s">
        <v>37</v>
      </c>
      <c r="B12" s="7"/>
      <c r="C12" s="6"/>
      <c r="D12" s="6"/>
      <c r="E12" s="6"/>
      <c r="F12" s="6"/>
      <c r="G12" s="6"/>
      <c r="H12" s="6"/>
      <c r="I12" s="10"/>
      <c r="J12" s="9"/>
      <c r="K12" s="9"/>
      <c r="L12" s="9"/>
      <c r="M12" s="9"/>
      <c r="N12" s="9"/>
      <c r="O12" s="9"/>
      <c r="P12" s="6"/>
    </row>
    <row r="13" spans="1:16" ht="12.75" x14ac:dyDescent="0.25">
      <c r="A13" s="8" t="s">
        <v>36</v>
      </c>
      <c r="B13" s="7"/>
      <c r="C13" s="6"/>
      <c r="D13" s="6"/>
      <c r="E13" s="6"/>
      <c r="F13" s="6"/>
      <c r="G13" s="10"/>
      <c r="H13" s="10"/>
      <c r="I13" s="10"/>
      <c r="J13" s="21"/>
      <c r="K13" s="21"/>
      <c r="L13" s="21"/>
      <c r="M13" s="21"/>
      <c r="N13" s="21"/>
      <c r="O13" s="21"/>
      <c r="P13" s="6"/>
    </row>
    <row r="14" spans="1:16" ht="12.75" x14ac:dyDescent="0.25">
      <c r="A14" s="8" t="s">
        <v>35</v>
      </c>
      <c r="B14" s="7"/>
      <c r="C14" s="6"/>
      <c r="D14" s="6"/>
      <c r="E14" s="6"/>
      <c r="F14" s="6"/>
      <c r="G14" s="6"/>
      <c r="H14" s="6"/>
      <c r="I14" s="6"/>
      <c r="J14" s="21"/>
      <c r="K14" s="9"/>
      <c r="L14" s="9"/>
      <c r="M14" s="9"/>
      <c r="N14" s="9"/>
      <c r="O14" s="9"/>
      <c r="P14" s="6"/>
    </row>
    <row r="15" spans="1:16" ht="12.75" x14ac:dyDescent="0.25">
      <c r="A15" s="8" t="s">
        <v>34</v>
      </c>
      <c r="B15" s="7"/>
      <c r="C15" s="6"/>
      <c r="D15" s="6"/>
      <c r="E15" s="6"/>
      <c r="F15" s="6"/>
      <c r="G15" s="6"/>
      <c r="H15" s="6"/>
      <c r="I15" s="6"/>
      <c r="J15" s="9"/>
      <c r="K15" s="9"/>
      <c r="L15" s="9"/>
      <c r="M15" s="9"/>
      <c r="N15" s="9"/>
      <c r="O15" s="9"/>
      <c r="P15" s="6"/>
    </row>
    <row r="16" spans="1:16" s="11" customFormat="1" ht="12.75" x14ac:dyDescent="0.25">
      <c r="A16" s="8" t="s">
        <v>33</v>
      </c>
      <c r="B16" s="7"/>
      <c r="C16" s="6"/>
      <c r="D16" s="6"/>
      <c r="E16" s="6"/>
      <c r="F16" s="6"/>
      <c r="G16" s="6"/>
      <c r="H16" s="6"/>
      <c r="I16" s="6"/>
      <c r="J16" s="9"/>
      <c r="K16" s="9"/>
      <c r="L16" s="9"/>
      <c r="M16" s="9"/>
      <c r="N16" s="9"/>
      <c r="O16" s="9"/>
      <c r="P16" s="6"/>
    </row>
    <row r="17" spans="1:16" ht="12.75" x14ac:dyDescent="0.25">
      <c r="A17" s="8" t="s">
        <v>32</v>
      </c>
      <c r="B17" s="7"/>
      <c r="C17" s="6"/>
      <c r="D17" s="6"/>
      <c r="E17" s="6"/>
      <c r="F17" s="6"/>
      <c r="G17" s="6"/>
      <c r="H17" s="6"/>
      <c r="I17" s="6"/>
      <c r="J17" s="9"/>
      <c r="K17" s="9"/>
      <c r="L17" s="9"/>
      <c r="M17" s="9"/>
      <c r="N17" s="9"/>
      <c r="O17" s="9"/>
      <c r="P17" s="6"/>
    </row>
    <row r="18" spans="1:16" ht="12.75" x14ac:dyDescent="0.25">
      <c r="A18" s="8" t="s">
        <v>31</v>
      </c>
      <c r="B18" s="7"/>
      <c r="C18" s="6"/>
      <c r="D18" s="6"/>
      <c r="E18" s="6"/>
      <c r="F18" s="6"/>
      <c r="G18" s="6"/>
      <c r="H18" s="6"/>
      <c r="I18" s="6"/>
      <c r="J18" s="9"/>
      <c r="K18" s="9"/>
      <c r="L18" s="9"/>
      <c r="M18" s="9"/>
      <c r="N18" s="9"/>
      <c r="O18" s="9"/>
      <c r="P18" s="6"/>
    </row>
    <row r="19" spans="1:16" ht="12.75" x14ac:dyDescent="0.25">
      <c r="A19" s="8" t="s">
        <v>30</v>
      </c>
      <c r="B19" s="7"/>
      <c r="C19" s="6"/>
      <c r="D19" s="6"/>
      <c r="E19" s="6"/>
      <c r="F19" s="6"/>
      <c r="G19" s="6"/>
      <c r="H19" s="6"/>
      <c r="I19" s="6"/>
      <c r="J19" s="9"/>
      <c r="K19" s="9"/>
      <c r="L19" s="9"/>
      <c r="M19" s="9"/>
      <c r="N19" s="9"/>
      <c r="O19" s="9"/>
      <c r="P19" s="6"/>
    </row>
    <row r="20" spans="1:16" s="11" customFormat="1" ht="12.75" x14ac:dyDescent="0.25">
      <c r="A20" s="8" t="s">
        <v>29</v>
      </c>
      <c r="B20" s="7"/>
      <c r="C20" s="6"/>
      <c r="D20" s="6"/>
      <c r="E20" s="6"/>
      <c r="F20" s="6"/>
      <c r="G20" s="6"/>
      <c r="H20" s="6"/>
      <c r="I20" s="6"/>
      <c r="J20" s="9"/>
      <c r="K20" s="9"/>
      <c r="L20" s="9"/>
      <c r="M20" s="9"/>
      <c r="N20" s="9"/>
      <c r="O20" s="9"/>
      <c r="P20" s="6"/>
    </row>
    <row r="21" spans="1:16" ht="12.75" x14ac:dyDescent="0.25">
      <c r="A21" s="8" t="s">
        <v>28</v>
      </c>
      <c r="B21" s="7"/>
      <c r="C21" s="6"/>
      <c r="D21" s="6"/>
      <c r="E21" s="6"/>
      <c r="F21" s="6"/>
      <c r="G21" s="6"/>
      <c r="H21" s="6"/>
      <c r="I21" s="6"/>
      <c r="J21" s="9"/>
      <c r="K21" s="9"/>
      <c r="L21" s="9"/>
      <c r="M21" s="9"/>
      <c r="N21" s="9"/>
      <c r="O21" s="9"/>
      <c r="P21" s="6"/>
    </row>
    <row r="22" spans="1:16" ht="12.75" x14ac:dyDescent="0.25">
      <c r="A22" s="8" t="s">
        <v>27</v>
      </c>
      <c r="B22" s="7"/>
      <c r="C22" s="6"/>
      <c r="D22" s="6"/>
      <c r="E22" s="6"/>
      <c r="F22" s="6"/>
      <c r="G22" s="6"/>
      <c r="H22" s="6"/>
      <c r="I22" s="6"/>
      <c r="J22" s="9"/>
      <c r="K22" s="9"/>
      <c r="L22" s="9"/>
      <c r="M22" s="9"/>
      <c r="N22" s="9"/>
      <c r="O22" s="9"/>
      <c r="P22" s="6"/>
    </row>
    <row r="23" spans="1:16" ht="12.75" x14ac:dyDescent="0.25">
      <c r="A23" s="8" t="s">
        <v>26</v>
      </c>
      <c r="B23" s="7"/>
      <c r="C23" s="6"/>
      <c r="D23" s="6"/>
      <c r="E23" s="6"/>
      <c r="F23" s="6"/>
      <c r="G23" s="6"/>
      <c r="H23" s="6"/>
      <c r="I23" s="6"/>
      <c r="J23" s="9"/>
      <c r="K23" s="9"/>
      <c r="L23" s="9"/>
      <c r="M23" s="9"/>
      <c r="N23" s="9"/>
      <c r="O23" s="9"/>
      <c r="P23" s="6"/>
    </row>
    <row r="24" spans="1:16" ht="12.75" x14ac:dyDescent="0.25">
      <c r="A24" s="8" t="s">
        <v>25</v>
      </c>
      <c r="B24" s="7"/>
      <c r="C24" s="6"/>
      <c r="D24" s="6"/>
      <c r="E24" s="6"/>
      <c r="F24" s="6"/>
      <c r="G24" s="6"/>
      <c r="H24" s="6"/>
      <c r="I24" s="6"/>
      <c r="J24" s="9"/>
      <c r="K24" s="9"/>
      <c r="L24" s="9"/>
      <c r="M24" s="9"/>
      <c r="N24" s="9"/>
      <c r="O24" s="9"/>
      <c r="P24" s="6"/>
    </row>
    <row r="25" spans="1:16" ht="12.75" x14ac:dyDescent="0.25">
      <c r="A25" s="8" t="s">
        <v>24</v>
      </c>
      <c r="B25" s="7"/>
      <c r="C25" s="6"/>
      <c r="D25" s="6"/>
      <c r="E25" s="6"/>
      <c r="F25" s="6"/>
      <c r="G25" s="6"/>
      <c r="H25" s="6"/>
      <c r="I25" s="6"/>
      <c r="J25" s="9"/>
      <c r="K25" s="9"/>
      <c r="L25" s="9"/>
      <c r="M25" s="9"/>
      <c r="N25" s="9"/>
      <c r="O25" s="9"/>
      <c r="P25" s="6"/>
    </row>
    <row r="26" spans="1:16" ht="12.75" x14ac:dyDescent="0.25">
      <c r="A26" s="8" t="s">
        <v>23</v>
      </c>
      <c r="B26" s="7"/>
      <c r="C26" s="6"/>
      <c r="D26" s="6"/>
      <c r="E26" s="6"/>
      <c r="F26" s="6"/>
      <c r="G26" s="6"/>
      <c r="H26" s="6"/>
      <c r="I26" s="6"/>
      <c r="J26" s="9"/>
      <c r="K26" s="9"/>
      <c r="L26" s="9"/>
      <c r="M26" s="9"/>
      <c r="N26" s="9"/>
      <c r="O26" s="9"/>
      <c r="P26" s="6"/>
    </row>
    <row r="27" spans="1:16" ht="12.75" x14ac:dyDescent="0.25">
      <c r="A27" s="8" t="s">
        <v>22</v>
      </c>
      <c r="B27" s="7"/>
      <c r="C27" s="6"/>
      <c r="D27" s="6"/>
      <c r="E27" s="6"/>
      <c r="F27" s="6"/>
      <c r="G27" s="6"/>
      <c r="H27" s="6"/>
      <c r="I27" s="6"/>
      <c r="J27" s="9"/>
      <c r="K27" s="9"/>
      <c r="L27" s="9"/>
      <c r="M27" s="9"/>
      <c r="N27" s="9"/>
      <c r="O27" s="9"/>
      <c r="P27" s="6"/>
    </row>
    <row r="28" spans="1:16" ht="12.75" x14ac:dyDescent="0.25">
      <c r="A28" s="8" t="s">
        <v>21</v>
      </c>
      <c r="B28" s="7"/>
      <c r="C28" s="6"/>
      <c r="D28" s="6"/>
      <c r="E28" s="6"/>
      <c r="F28" s="6"/>
      <c r="G28" s="6"/>
      <c r="H28" s="6"/>
      <c r="I28" s="6"/>
      <c r="J28" s="9"/>
      <c r="K28" s="9"/>
      <c r="L28" s="9"/>
      <c r="M28" s="9"/>
      <c r="N28" s="9"/>
      <c r="O28" s="9"/>
      <c r="P28" s="6"/>
    </row>
    <row r="29" spans="1:16" ht="12.75" x14ac:dyDescent="0.25">
      <c r="A29" s="8" t="s">
        <v>20</v>
      </c>
      <c r="B29" s="7"/>
      <c r="C29" s="6"/>
      <c r="D29" s="6"/>
      <c r="E29" s="6"/>
      <c r="F29" s="6"/>
      <c r="G29" s="6"/>
      <c r="H29" s="6"/>
      <c r="I29" s="6"/>
      <c r="J29" s="9"/>
      <c r="K29" s="9"/>
      <c r="L29" s="9"/>
      <c r="M29" s="9"/>
      <c r="N29" s="9"/>
      <c r="O29" s="9"/>
      <c r="P29" s="6"/>
    </row>
    <row r="30" spans="1:16" ht="12.75" x14ac:dyDescent="0.25">
      <c r="A30" s="8" t="s">
        <v>19</v>
      </c>
      <c r="B30" s="7"/>
      <c r="C30" s="6"/>
      <c r="D30" s="6"/>
      <c r="E30" s="6"/>
      <c r="F30" s="6"/>
      <c r="G30" s="6"/>
      <c r="H30" s="6"/>
      <c r="I30" s="6"/>
      <c r="J30" s="9"/>
      <c r="K30" s="9"/>
      <c r="L30" s="9"/>
      <c r="M30" s="9"/>
      <c r="N30" s="9"/>
      <c r="O30" s="9"/>
      <c r="P30" s="6"/>
    </row>
    <row r="31" spans="1:16" ht="12.75" x14ac:dyDescent="0.25">
      <c r="A31" s="8" t="s">
        <v>18</v>
      </c>
      <c r="B31" s="7"/>
      <c r="C31" s="6"/>
      <c r="D31" s="6"/>
      <c r="E31" s="6"/>
      <c r="F31" s="6"/>
      <c r="G31" s="6"/>
      <c r="H31" s="6"/>
      <c r="I31" s="6"/>
      <c r="J31" s="9"/>
      <c r="K31" s="9"/>
      <c r="L31" s="9"/>
      <c r="M31" s="9"/>
      <c r="N31" s="9"/>
      <c r="O31" s="9"/>
      <c r="P31" s="6"/>
    </row>
    <row r="32" spans="1:16" ht="12.75" x14ac:dyDescent="0.25">
      <c r="A32" s="8" t="s">
        <v>17</v>
      </c>
      <c r="B32" s="7"/>
      <c r="C32" s="6"/>
      <c r="D32" s="6"/>
      <c r="E32" s="6"/>
      <c r="F32" s="6"/>
      <c r="G32" s="6"/>
      <c r="H32" s="6"/>
      <c r="I32" s="6"/>
      <c r="J32" s="9"/>
      <c r="K32" s="9"/>
      <c r="L32" s="9"/>
      <c r="M32" s="9"/>
      <c r="N32" s="9"/>
      <c r="O32" s="9"/>
      <c r="P32" s="6"/>
    </row>
    <row r="33" spans="1:16" ht="12.75" x14ac:dyDescent="0.25">
      <c r="A33" s="8" t="s">
        <v>16</v>
      </c>
      <c r="B33" s="7"/>
      <c r="C33" s="6"/>
      <c r="D33" s="6"/>
      <c r="E33" s="6"/>
      <c r="F33" s="6"/>
      <c r="G33" s="6"/>
      <c r="H33" s="6"/>
      <c r="I33" s="6"/>
      <c r="J33" s="9"/>
      <c r="K33" s="9"/>
      <c r="L33" s="9"/>
      <c r="M33" s="9"/>
      <c r="N33" s="9"/>
      <c r="O33" s="9"/>
      <c r="P33" s="6"/>
    </row>
    <row r="34" spans="1:16" ht="12.75" x14ac:dyDescent="0.25">
      <c r="A34" s="8" t="s">
        <v>15</v>
      </c>
      <c r="B34" s="7"/>
      <c r="C34" s="6"/>
      <c r="D34" s="6"/>
      <c r="E34" s="6"/>
      <c r="F34" s="6"/>
      <c r="G34" s="6"/>
      <c r="H34" s="6"/>
      <c r="I34" s="6"/>
      <c r="J34" s="9"/>
      <c r="K34" s="9"/>
      <c r="L34" s="9"/>
      <c r="M34" s="9"/>
      <c r="N34" s="9"/>
      <c r="O34" s="9"/>
      <c r="P34" s="6"/>
    </row>
    <row r="35" spans="1:16" ht="12.75" x14ac:dyDescent="0.25">
      <c r="A35" s="8" t="s">
        <v>14</v>
      </c>
      <c r="B35" s="7"/>
      <c r="C35" s="6"/>
      <c r="D35" s="6"/>
      <c r="E35" s="6"/>
      <c r="F35" s="6"/>
      <c r="G35" s="6"/>
      <c r="H35" s="6"/>
      <c r="I35" s="6"/>
      <c r="J35" s="9"/>
      <c r="K35" s="9"/>
      <c r="L35" s="9"/>
      <c r="M35" s="9"/>
      <c r="N35" s="9"/>
      <c r="O35" s="9"/>
      <c r="P35" s="6"/>
    </row>
    <row r="36" spans="1:16" ht="12.75" x14ac:dyDescent="0.25">
      <c r="A36" s="8" t="s">
        <v>13</v>
      </c>
      <c r="B36" s="7"/>
      <c r="C36" s="6"/>
      <c r="D36" s="6"/>
      <c r="E36" s="6"/>
      <c r="F36" s="6"/>
      <c r="G36" s="6"/>
      <c r="H36" s="6"/>
      <c r="I36" s="6"/>
      <c r="J36" s="9"/>
      <c r="K36" s="9"/>
      <c r="L36" s="9"/>
      <c r="M36" s="9"/>
      <c r="N36" s="9"/>
      <c r="O36" s="9"/>
      <c r="P36" s="6"/>
    </row>
    <row r="37" spans="1:16" ht="12.75" x14ac:dyDescent="0.25">
      <c r="A37" s="8" t="s">
        <v>12</v>
      </c>
      <c r="B37" s="7"/>
      <c r="C37" s="6"/>
      <c r="D37" s="6"/>
      <c r="E37" s="6"/>
      <c r="F37" s="6"/>
      <c r="G37" s="6"/>
      <c r="H37" s="6"/>
      <c r="I37" s="6"/>
      <c r="J37" s="9"/>
      <c r="K37" s="9"/>
      <c r="L37" s="9"/>
      <c r="M37" s="9"/>
      <c r="N37" s="9"/>
      <c r="O37" s="9"/>
      <c r="P37" s="5"/>
    </row>
    <row r="38" spans="1:16" ht="12.75" x14ac:dyDescent="0.25">
      <c r="A38" s="8" t="s">
        <v>11</v>
      </c>
      <c r="B38" s="7"/>
      <c r="C38" s="6"/>
      <c r="D38" s="6"/>
      <c r="E38" s="6"/>
      <c r="F38" s="6"/>
      <c r="G38" s="6"/>
      <c r="H38" s="6"/>
      <c r="I38" s="6"/>
      <c r="J38" s="9"/>
      <c r="K38" s="9"/>
      <c r="L38" s="9"/>
      <c r="M38" s="9"/>
      <c r="N38" s="9"/>
      <c r="O38" s="9"/>
      <c r="P38" s="5"/>
    </row>
    <row r="39" spans="1:16" ht="12.75" x14ac:dyDescent="0.25">
      <c r="A39" s="8" t="s">
        <v>10</v>
      </c>
      <c r="B39" s="7"/>
      <c r="C39" s="6"/>
      <c r="D39" s="6"/>
      <c r="E39" s="6"/>
      <c r="F39" s="6"/>
      <c r="G39" s="6"/>
      <c r="H39" s="6"/>
      <c r="I39" s="6"/>
      <c r="J39" s="9"/>
      <c r="K39" s="9"/>
      <c r="L39" s="9"/>
      <c r="M39" s="9"/>
      <c r="N39" s="9"/>
      <c r="O39" s="9"/>
      <c r="P39" s="5"/>
    </row>
    <row r="40" spans="1:16" ht="12.75" x14ac:dyDescent="0.25">
      <c r="A40" s="8" t="s">
        <v>9</v>
      </c>
      <c r="B40" s="7"/>
      <c r="C40" s="6"/>
      <c r="D40" s="6"/>
      <c r="E40" s="6"/>
      <c r="F40" s="6"/>
      <c r="G40" s="6"/>
      <c r="H40" s="6"/>
      <c r="I40" s="6"/>
      <c r="J40" s="9"/>
      <c r="K40" s="9"/>
      <c r="L40" s="9"/>
      <c r="M40" s="9"/>
      <c r="N40" s="9"/>
      <c r="O40" s="9"/>
      <c r="P40" s="5"/>
    </row>
    <row r="41" spans="1:16" ht="12.75" x14ac:dyDescent="0.25">
      <c r="A41" s="8" t="s">
        <v>8</v>
      </c>
      <c r="B41" s="7"/>
      <c r="C41" s="6"/>
      <c r="D41" s="6"/>
      <c r="E41" s="6"/>
      <c r="F41" s="6"/>
      <c r="G41" s="6"/>
      <c r="H41" s="6"/>
      <c r="I41" s="6"/>
      <c r="J41" s="9"/>
      <c r="K41" s="9"/>
      <c r="L41" s="9"/>
      <c r="M41" s="9"/>
      <c r="N41" s="9"/>
      <c r="O41" s="9"/>
      <c r="P41" s="5"/>
    </row>
    <row r="42" spans="1:16" ht="12.75" x14ac:dyDescent="0.25">
      <c r="A42" s="8" t="s">
        <v>7</v>
      </c>
      <c r="B42" s="7"/>
      <c r="C42" s="6"/>
      <c r="D42" s="6"/>
      <c r="E42" s="6"/>
      <c r="F42" s="6"/>
      <c r="G42" s="6"/>
      <c r="H42" s="6"/>
      <c r="I42" s="6"/>
      <c r="J42" s="9"/>
      <c r="K42" s="9"/>
      <c r="L42" s="9"/>
      <c r="M42" s="9"/>
      <c r="N42" s="9"/>
      <c r="O42" s="9"/>
      <c r="P42" s="5"/>
    </row>
    <row r="43" spans="1:16" ht="12.75" x14ac:dyDescent="0.25">
      <c r="A43" s="8" t="s">
        <v>6</v>
      </c>
      <c r="B43" s="7"/>
      <c r="C43" s="6"/>
      <c r="D43" s="6"/>
      <c r="E43" s="6"/>
      <c r="F43" s="6"/>
      <c r="G43" s="6"/>
      <c r="H43" s="6"/>
      <c r="I43" s="6"/>
      <c r="J43" s="9"/>
      <c r="K43" s="9"/>
      <c r="L43" s="9"/>
      <c r="M43" s="9"/>
      <c r="N43" s="9"/>
      <c r="O43" s="9"/>
      <c r="P43" s="5"/>
    </row>
    <row r="44" spans="1:16" ht="12.75" x14ac:dyDescent="0.25">
      <c r="A44" s="8" t="s">
        <v>5</v>
      </c>
      <c r="B44" s="7"/>
      <c r="C44" s="6"/>
      <c r="D44" s="6"/>
      <c r="E44" s="6"/>
      <c r="F44" s="6"/>
      <c r="G44" s="6"/>
      <c r="H44" s="6"/>
      <c r="I44" s="6"/>
      <c r="J44" s="9"/>
      <c r="K44" s="9"/>
      <c r="L44" s="9"/>
      <c r="M44" s="9"/>
      <c r="N44" s="9"/>
      <c r="O44" s="9"/>
      <c r="P44" s="5"/>
    </row>
    <row r="45" spans="1:16" ht="12.75" x14ac:dyDescent="0.25">
      <c r="A45" s="8" t="s">
        <v>4</v>
      </c>
      <c r="B45" s="7"/>
      <c r="C45" s="6"/>
      <c r="D45" s="6"/>
      <c r="E45" s="6"/>
      <c r="F45" s="6"/>
      <c r="G45" s="6"/>
      <c r="H45" s="6"/>
      <c r="I45" s="6"/>
      <c r="J45" s="9"/>
      <c r="K45" s="9"/>
      <c r="L45" s="9"/>
      <c r="M45" s="9"/>
      <c r="N45" s="9"/>
      <c r="O45" s="9"/>
      <c r="P45" s="5"/>
    </row>
    <row r="46" spans="1:16" ht="12.75" x14ac:dyDescent="0.25">
      <c r="A46" s="8" t="s">
        <v>3</v>
      </c>
      <c r="B46" s="7"/>
      <c r="C46" s="6"/>
      <c r="D46" s="6"/>
      <c r="E46" s="6"/>
      <c r="F46" s="6"/>
      <c r="G46" s="6"/>
      <c r="H46" s="6"/>
      <c r="I46" s="6"/>
      <c r="J46" s="9"/>
      <c r="K46" s="9"/>
      <c r="L46" s="9"/>
      <c r="M46" s="9"/>
      <c r="N46" s="9"/>
      <c r="O46" s="9"/>
      <c r="P46" s="5"/>
    </row>
    <row r="47" spans="1:16" ht="12.75" x14ac:dyDescent="0.25">
      <c r="A47" s="8" t="s">
        <v>2</v>
      </c>
      <c r="B47" s="7"/>
      <c r="C47" s="6"/>
      <c r="D47" s="6"/>
      <c r="E47" s="6"/>
      <c r="F47" s="6"/>
      <c r="G47" s="6"/>
      <c r="H47" s="6"/>
      <c r="I47" s="6"/>
      <c r="J47" s="9"/>
      <c r="K47" s="9"/>
      <c r="L47" s="9"/>
      <c r="M47" s="9"/>
      <c r="N47" s="9"/>
      <c r="O47" s="9"/>
      <c r="P47" s="5"/>
    </row>
    <row r="48" spans="1:16" ht="12.75" x14ac:dyDescent="0.25">
      <c r="A48" s="8" t="s">
        <v>1</v>
      </c>
      <c r="B48" s="7"/>
      <c r="C48" s="6"/>
      <c r="D48" s="6"/>
      <c r="E48" s="6"/>
      <c r="F48" s="6"/>
      <c r="G48" s="6"/>
      <c r="H48" s="6"/>
      <c r="I48" s="6"/>
      <c r="J48" s="9"/>
      <c r="K48" s="9"/>
      <c r="L48" s="9"/>
      <c r="M48" s="9"/>
      <c r="N48" s="9"/>
      <c r="O48" s="9"/>
      <c r="P48" s="5"/>
    </row>
    <row r="49" spans="1:16" ht="12.75" x14ac:dyDescent="0.25">
      <c r="A49" s="8" t="s">
        <v>0</v>
      </c>
      <c r="B49" s="7"/>
      <c r="C49" s="6"/>
      <c r="D49" s="6"/>
      <c r="E49" s="6"/>
      <c r="F49" s="6"/>
      <c r="G49" s="6"/>
      <c r="H49" s="6"/>
      <c r="I49" s="6"/>
      <c r="J49" s="9"/>
      <c r="K49" s="9"/>
      <c r="L49" s="9"/>
      <c r="M49" s="9"/>
      <c r="N49" s="9"/>
      <c r="O49" s="9"/>
      <c r="P49" s="5"/>
    </row>
    <row r="50" spans="1:16" ht="12.75" x14ac:dyDescent="0.25">
      <c r="N50" s="9"/>
      <c r="O50" s="9"/>
    </row>
  </sheetData>
  <autoFilter ref="A1:P49"/>
  <dataValidations count="3">
    <dataValidation type="list" allowBlank="1" showInputMessage="1" showErrorMessage="1" sqref="B2:B49">
      <formula1>Status</formula1>
    </dataValidation>
    <dataValidation type="list" allowBlank="1" showInputMessage="1" showErrorMessage="1" sqref="G2:G49">
      <formula1>Likelihood</formula1>
    </dataValidation>
    <dataValidation type="list" allowBlank="1" showInputMessage="1" showErrorMessage="1" sqref="C2:C49">
      <formula1>Stream</formula1>
    </dataValidation>
  </dataValidations>
  <pageMargins left="0.23622047244094491" right="0.23622047244094491" top="1.1417322834645669" bottom="0.74803149606299213" header="0.31496062992125984" footer="0.31496062992125984"/>
  <pageSetup paperSize="8" scale="53" fitToHeight="0" orientation="landscape" horizontalDpi="300" verticalDpi="300" r:id="rId1"/>
  <headerFooter alignWithMargins="0">
    <oddHeader>&amp;L&amp;"-,Bold"&amp;12&amp;A&amp;"-,Regular"
Printed on: &amp;D&amp;C&amp;"-,Bold"&amp;14Power of Choice &amp;R&amp;G</oddHeader>
    <oddFooter>&amp;R&amp;10Page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110" zoomScaleNormal="110" workbookViewId="0">
      <selection activeCell="C3" sqref="C3:C7"/>
    </sheetView>
  </sheetViews>
  <sheetFormatPr defaultColWidth="9.140625" defaultRowHeight="12.75" x14ac:dyDescent="0.2"/>
  <cols>
    <col min="1" max="1" width="6.85546875" style="31" bestFit="1" customWidth="1"/>
    <col min="2" max="2" width="8.140625" style="31" bestFit="1" customWidth="1"/>
    <col min="3" max="3" width="8" style="31" bestFit="1" customWidth="1"/>
    <col min="4" max="4" width="9.7109375" style="33" bestFit="1" customWidth="1"/>
    <col min="5" max="5" width="12.85546875" style="33" bestFit="1" customWidth="1"/>
    <col min="6" max="6" width="11.85546875" style="33" bestFit="1" customWidth="1"/>
    <col min="7" max="7" width="8.85546875" style="33" bestFit="1" customWidth="1"/>
    <col min="8" max="8" width="10.28515625" style="33" customWidth="1"/>
    <col min="9" max="10" width="9.140625" style="33"/>
    <col min="11" max="11" width="10.7109375" style="33" customWidth="1"/>
    <col min="12" max="12" width="12.140625" style="33" customWidth="1"/>
    <col min="13" max="13" width="17.140625" style="33" customWidth="1"/>
    <col min="14" max="14" width="9.140625" style="33"/>
    <col min="15" max="15" width="10.7109375" style="33" bestFit="1" customWidth="1"/>
    <col min="16" max="16384" width="9.140625" style="33"/>
  </cols>
  <sheetData>
    <row r="1" spans="1:16" s="30" customFormat="1" x14ac:dyDescent="0.2">
      <c r="A1" s="47"/>
      <c r="B1" s="28" t="s">
        <v>91</v>
      </c>
      <c r="C1" s="28" t="s">
        <v>131</v>
      </c>
      <c r="D1" s="52"/>
      <c r="E1" s="29" t="s">
        <v>92</v>
      </c>
      <c r="F1" s="29" t="s">
        <v>93</v>
      </c>
      <c r="G1" s="55"/>
      <c r="H1" s="55"/>
      <c r="I1" s="55"/>
      <c r="J1" s="55"/>
      <c r="K1" s="55"/>
      <c r="L1" s="55"/>
      <c r="M1" s="55"/>
      <c r="N1" s="55"/>
      <c r="O1" s="55"/>
      <c r="P1" s="55"/>
    </row>
    <row r="2" spans="1:16" x14ac:dyDescent="0.2">
      <c r="A2" s="48"/>
      <c r="C2" s="32"/>
      <c r="D2" s="53"/>
      <c r="G2" s="56"/>
      <c r="H2" s="57"/>
      <c r="I2" s="57"/>
      <c r="J2" s="57"/>
      <c r="K2" s="57"/>
      <c r="L2" s="57"/>
      <c r="M2" s="57"/>
      <c r="N2" s="57"/>
      <c r="O2" s="57"/>
      <c r="P2" s="57"/>
    </row>
    <row r="3" spans="1:16" x14ac:dyDescent="0.2">
      <c r="A3" s="49"/>
      <c r="B3" s="34" t="s">
        <v>95</v>
      </c>
      <c r="C3" s="54" t="s">
        <v>132</v>
      </c>
      <c r="D3" s="54"/>
      <c r="E3" s="34" t="s">
        <v>94</v>
      </c>
      <c r="F3" s="34" t="s">
        <v>94</v>
      </c>
      <c r="G3" s="58"/>
      <c r="H3" s="58"/>
      <c r="I3" s="57"/>
      <c r="J3" s="57"/>
      <c r="K3" s="57"/>
      <c r="L3" s="57"/>
      <c r="M3" s="57"/>
      <c r="N3" s="57"/>
      <c r="O3" s="57"/>
      <c r="P3" s="59"/>
    </row>
    <row r="4" spans="1:16" x14ac:dyDescent="0.2">
      <c r="A4" s="48"/>
      <c r="B4" s="34" t="s">
        <v>96</v>
      </c>
      <c r="C4" s="54" t="s">
        <v>133</v>
      </c>
      <c r="D4" s="54"/>
      <c r="E4" s="34" t="s">
        <v>99</v>
      </c>
      <c r="F4" s="34" t="s">
        <v>99</v>
      </c>
      <c r="G4" s="58"/>
      <c r="H4" s="58"/>
      <c r="I4" s="57"/>
      <c r="J4" s="57"/>
      <c r="K4" s="57"/>
      <c r="L4" s="57"/>
      <c r="M4" s="57"/>
      <c r="N4" s="57"/>
      <c r="O4" s="57"/>
      <c r="P4" s="59"/>
    </row>
    <row r="5" spans="1:16" x14ac:dyDescent="0.2">
      <c r="A5" s="48"/>
      <c r="B5" s="46"/>
      <c r="C5" s="54" t="s">
        <v>134</v>
      </c>
      <c r="D5" s="54"/>
      <c r="E5" s="51" t="s">
        <v>97</v>
      </c>
      <c r="F5" s="34" t="s">
        <v>97</v>
      </c>
      <c r="G5" s="58"/>
      <c r="H5" s="58"/>
      <c r="I5" s="57"/>
      <c r="J5" s="57"/>
      <c r="K5" s="57"/>
      <c r="L5" s="57"/>
      <c r="M5" s="57"/>
      <c r="N5" s="57"/>
      <c r="O5" s="57"/>
      <c r="P5" s="60"/>
    </row>
    <row r="6" spans="1:16" x14ac:dyDescent="0.2">
      <c r="A6" s="46"/>
      <c r="B6" s="51"/>
      <c r="C6" s="54" t="s">
        <v>135</v>
      </c>
      <c r="D6" s="54"/>
      <c r="E6" s="51"/>
      <c r="F6" s="34"/>
      <c r="G6" s="58"/>
      <c r="H6" s="61"/>
      <c r="I6" s="57"/>
      <c r="J6" s="57"/>
      <c r="K6" s="57"/>
      <c r="L6" s="57"/>
      <c r="M6" s="57"/>
      <c r="N6" s="57"/>
      <c r="O6" s="57"/>
      <c r="P6" s="59"/>
    </row>
    <row r="7" spans="1:16" x14ac:dyDescent="0.2">
      <c r="A7" s="46"/>
      <c r="B7" s="46"/>
      <c r="C7" s="54" t="s">
        <v>136</v>
      </c>
      <c r="D7" s="54"/>
      <c r="E7" s="51"/>
      <c r="F7" s="34"/>
      <c r="G7" s="57"/>
      <c r="H7" s="58"/>
      <c r="I7" s="57"/>
      <c r="J7" s="57"/>
      <c r="K7" s="57"/>
      <c r="L7" s="57"/>
      <c r="M7" s="57"/>
      <c r="N7" s="57"/>
      <c r="O7" s="57"/>
      <c r="P7" s="57"/>
    </row>
    <row r="8" spans="1:16" x14ac:dyDescent="0.2">
      <c r="A8" s="46"/>
      <c r="B8" s="46"/>
      <c r="C8" s="35"/>
      <c r="D8" s="50"/>
      <c r="E8" s="50"/>
      <c r="G8" s="57"/>
      <c r="H8" s="57"/>
      <c r="I8" s="57"/>
      <c r="J8" s="57"/>
      <c r="K8" s="57"/>
      <c r="L8" s="57"/>
      <c r="M8" s="57"/>
      <c r="N8" s="57"/>
      <c r="O8" s="57"/>
      <c r="P8" s="57"/>
    </row>
    <row r="9" spans="1:16" x14ac:dyDescent="0.2">
      <c r="C9" s="35"/>
      <c r="G9" s="57"/>
      <c r="H9" s="57"/>
      <c r="I9" s="57"/>
      <c r="J9" s="57"/>
      <c r="K9" s="57"/>
      <c r="L9" s="57"/>
      <c r="M9" s="57"/>
      <c r="N9" s="57"/>
      <c r="O9" s="57"/>
      <c r="P9" s="57"/>
    </row>
    <row r="10" spans="1:16" x14ac:dyDescent="0.2">
      <c r="C10" s="32"/>
      <c r="G10" s="57"/>
      <c r="H10" s="57"/>
      <c r="I10" s="57"/>
      <c r="J10" s="57"/>
      <c r="K10" s="57"/>
      <c r="L10" s="57"/>
      <c r="M10" s="57"/>
      <c r="N10" s="57"/>
      <c r="O10" s="57"/>
      <c r="P10" s="57"/>
    </row>
    <row r="11" spans="1:16" x14ac:dyDescent="0.2">
      <c r="C11" s="32"/>
    </row>
    <row r="12" spans="1:16" x14ac:dyDescent="0.2">
      <c r="C12" s="32"/>
    </row>
    <row r="13" spans="1:16" ht="13.5" thickBot="1" x14ac:dyDescent="0.25">
      <c r="C13" s="35"/>
    </row>
    <row r="14" spans="1:16" ht="18" x14ac:dyDescent="0.2">
      <c r="A14" s="36"/>
      <c r="B14" s="37"/>
      <c r="C14" s="137" t="s">
        <v>93</v>
      </c>
      <c r="D14" s="137"/>
      <c r="E14" s="137"/>
    </row>
    <row r="15" spans="1:16" x14ac:dyDescent="0.2">
      <c r="A15" s="38"/>
      <c r="B15" s="39" t="s">
        <v>98</v>
      </c>
      <c r="C15" s="40" t="s">
        <v>94</v>
      </c>
      <c r="D15" s="40" t="s">
        <v>99</v>
      </c>
      <c r="E15" s="40" t="s">
        <v>97</v>
      </c>
    </row>
    <row r="16" spans="1:16" ht="28.5" customHeight="1" x14ac:dyDescent="0.2">
      <c r="A16" s="138" t="s">
        <v>92</v>
      </c>
      <c r="B16" s="40" t="s">
        <v>97</v>
      </c>
      <c r="C16" s="45" t="s">
        <v>99</v>
      </c>
      <c r="D16" s="45" t="s">
        <v>99</v>
      </c>
      <c r="E16" s="42" t="s">
        <v>97</v>
      </c>
    </row>
    <row r="17" spans="1:5" ht="29.25" customHeight="1" x14ac:dyDescent="0.2">
      <c r="A17" s="139"/>
      <c r="B17" s="40" t="s">
        <v>99</v>
      </c>
      <c r="C17" s="43" t="s">
        <v>94</v>
      </c>
      <c r="D17" s="45" t="s">
        <v>99</v>
      </c>
      <c r="E17" s="42" t="s">
        <v>97</v>
      </c>
    </row>
    <row r="18" spans="1:5" ht="26.25" customHeight="1" thickBot="1" x14ac:dyDescent="0.25">
      <c r="A18" s="140"/>
      <c r="B18" s="41" t="s">
        <v>94</v>
      </c>
      <c r="C18" s="44" t="s">
        <v>94</v>
      </c>
      <c r="D18" s="44" t="s">
        <v>94</v>
      </c>
      <c r="E18" s="45" t="s">
        <v>99</v>
      </c>
    </row>
    <row r="19" spans="1:5" x14ac:dyDescent="0.2">
      <c r="C19" s="32"/>
    </row>
    <row r="20" spans="1:5" x14ac:dyDescent="0.2">
      <c r="C20" s="32"/>
    </row>
    <row r="21" spans="1:5" x14ac:dyDescent="0.2">
      <c r="C21" s="32"/>
    </row>
    <row r="22" spans="1:5" x14ac:dyDescent="0.2">
      <c r="C22" s="32"/>
    </row>
    <row r="23" spans="1:5" x14ac:dyDescent="0.2">
      <c r="C23" s="35"/>
    </row>
    <row r="24" spans="1:5" x14ac:dyDescent="0.2">
      <c r="C24" s="35"/>
    </row>
    <row r="25" spans="1:5" x14ac:dyDescent="0.2">
      <c r="C25" s="35"/>
    </row>
    <row r="26" spans="1:5" x14ac:dyDescent="0.2">
      <c r="C26" s="32"/>
    </row>
    <row r="27" spans="1:5" x14ac:dyDescent="0.2">
      <c r="C27" s="32"/>
    </row>
    <row r="28" spans="1:5" x14ac:dyDescent="0.2">
      <c r="C28" s="35"/>
    </row>
    <row r="29" spans="1:5" x14ac:dyDescent="0.2">
      <c r="C29" s="32"/>
    </row>
    <row r="30" spans="1:5" x14ac:dyDescent="0.2">
      <c r="C30" s="35"/>
    </row>
    <row r="31" spans="1:5" x14ac:dyDescent="0.2">
      <c r="C31" s="32"/>
    </row>
  </sheetData>
  <mergeCells count="2">
    <mergeCell ref="C14:E14"/>
    <mergeCell ref="A16:A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AEMOCustodian xmlns="a14523ce-dede-483e-883a-2d83261080bd">
      <UserInfo>
        <DisplayName/>
        <AccountId xsi:nil="true"/>
        <AccountType/>
      </UserInfo>
    </AEMOCustodian>
    <ArchiveDocument xmlns="a14523ce-dede-483e-883a-2d83261080bd">false</ArchiveDocument>
    <AEMODocumentTypeTaxHTField0 xmlns="a14523ce-dede-483e-883a-2d83261080bd">
      <Terms xmlns="http://schemas.microsoft.com/office/infopath/2007/PartnerControls">
        <TermInfo xmlns="http://schemas.microsoft.com/office/infopath/2007/PartnerControls">
          <TermName xmlns="http://schemas.microsoft.com/office/infopath/2007/PartnerControls">Operational Record</TermName>
          <TermId xmlns="http://schemas.microsoft.com/office/infopath/2007/PartnerControls">859762f2-4462-42eb-9744-c955c7e2c540</TermId>
        </TermInfo>
      </Terms>
    </AEMODocumentTypeTaxHTField0>
    <AEMOKeywordsTaxHTField0 xmlns="a14523ce-dede-483e-883a-2d83261080bd">
      <Terms xmlns="http://schemas.microsoft.com/office/infopath/2007/PartnerControls"/>
    </AEMOKeywordsTaxHTField0>
    <TaxCatchAll xmlns="a14523ce-dede-483e-883a-2d83261080bd">
      <Value>1</Value>
    </TaxCatchAll>
    <AEMODescription xmlns="a14523ce-dede-483e-883a-2d83261080bd" xsi:nil="true"/>
    <_dlc_DocId xmlns="a14523ce-dede-483e-883a-2d83261080bd">PROJECT-352-5279</_dlc_DocId>
    <_dlc_DocIdUrl xmlns="a14523ce-dede-483e-883a-2d83261080bd">
      <Url>http://sharedocs/projects/pocprogram/_layouts/15/DocIdRedir.aspx?ID=PROJECT-352-5279</Url>
      <Description>PROJECT-352-5279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AEMODocument" ma:contentTypeID="0x0101009BE89D58CAF0934CA32A20BCFFD353DC00DDEC116C19245B4398932FF2C50DC75A" ma:contentTypeVersion="0" ma:contentTypeDescription="" ma:contentTypeScope="" ma:versionID="89bccbf02eec9f969d3651569cced181">
  <xsd:schema xmlns:xsd="http://www.w3.org/2001/XMLSchema" xmlns:xs="http://www.w3.org/2001/XMLSchema" xmlns:p="http://schemas.microsoft.com/office/2006/metadata/properties" xmlns:ns2="a14523ce-dede-483e-883a-2d83261080bd" targetNamespace="http://schemas.microsoft.com/office/2006/metadata/properties" ma:root="true" ma:fieldsID="7d74405751bc119387ad193d718cb389"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AEMOCustodian" minOccurs="0"/>
                <xsd:element ref="ns2:AEMODescription" minOccurs="0"/>
                <xsd:element ref="ns2:AEMODocumentTypeTaxHTField0" minOccurs="0"/>
                <xsd:element ref="ns2:AEMOKeywordsTaxHTField0" minOccurs="0"/>
                <xsd:element ref="ns2:Archive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93fb317b-587c-4d3f-8b3e-5de22a86522e}" ma:internalName="TaxCatchAll" ma:showField="CatchAllData" ma:web="dba14153-4303-4379-8f24-de02eb1e2c4a">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93fb317b-587c-4d3f-8b3e-5de22a86522e}" ma:internalName="TaxCatchAllLabel" ma:readOnly="true" ma:showField="CatchAllDataLabel" ma:web="dba14153-4303-4379-8f24-de02eb1e2c4a">
      <xsd:complexType>
        <xsd:complexContent>
          <xsd:extension base="dms:MultiChoiceLookup">
            <xsd:sequence>
              <xsd:element name="Value" type="dms:Lookup" maxOccurs="unbounded" minOccurs="0" nillable="true"/>
            </xsd:sequence>
          </xsd:extension>
        </xsd:complexContent>
      </xsd:complexType>
    </xsd:element>
    <xsd:element name="AEMOCustodian" ma:index="13" nillable="true" ma:displayName="AEMOCustodian" ma:list="UserInfo" ma:SharePointGroup="0" ma:internalName="AEMOCustodia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EMODescription" ma:index="14" nillable="true" ma:displayName="AEMODescription" ma:internalName="AEMODescription">
      <xsd:simpleType>
        <xsd:restriction base="dms:Note"/>
      </xsd:simpleType>
    </xsd:element>
    <xsd:element name="AEMODocumentTypeTaxHTField0" ma:index="15" nillable="true" ma:taxonomy="true" ma:internalName="AEMODocumentTypeTaxHTField0" ma:taxonomyFieldName="AEMODocumentType" ma:displayName="AEMODocumentType" ma:default="1;#Operational Record|859762f2-4462-42eb-9744-c955c7e2c540" ma:fieldId="{da861434-c661-4929-8c0f-a462c80621ee}" ma:sspId="409ac0fb-07cb-4169-8a26-def2760b5502" ma:termSetId="7d85e329-3a18-4351-8865-4c9585fd1cc0" ma:anchorId="00000000-0000-0000-0000-000000000000" ma:open="false" ma:isKeyword="false">
      <xsd:complexType>
        <xsd:sequence>
          <xsd:element ref="pc:Terms" minOccurs="0" maxOccurs="1"/>
        </xsd:sequence>
      </xsd:complexType>
    </xsd:element>
    <xsd:element name="AEMOKeywordsTaxHTField0" ma:index="17" nillable="true" ma:taxonomy="true" ma:internalName="AEMOKeywordsTaxHTField0" ma:taxonomyFieldName="AEMOKeywords" ma:displayName="AEMOKeywords" ma:default="" ma:fieldId="{443585ba-fce9-427e-bd78-308c17c973aa}" ma:taxonomyMulti="true" ma:sspId="409ac0fb-07cb-4169-8a26-def2760b5502" ma:termSetId="70885f33-8be5-4917-bc67-8833a068ef45" ma:anchorId="00000000-0000-0000-0000-000000000000" ma:open="true" ma:isKeyword="false">
      <xsd:complexType>
        <xsd:sequence>
          <xsd:element ref="pc:Terms" minOccurs="0" maxOccurs="1"/>
        </xsd:sequence>
      </xsd:complexType>
    </xsd:element>
    <xsd:element name="ArchiveDocument" ma:index="19" nillable="true" ma:displayName="ArchiveDocument" ma:default="0" ma:description="Checking this box will send the document to the AEMO Archive and leave a link in its place." ma:internalName="ArchiveDocu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409ac0fb-07cb-4169-8a26-def2760b5502" ContentTypeId="0x0101009BE89D58CAF0934CA32A20BCFFD353DC" PreviousValue="false"/>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F35213-07AA-43FD-96F0-852E774C054D}">
  <ds:schemaRefs>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2006/metadata/properties"/>
    <ds:schemaRef ds:uri="http://purl.org/dc/dcmitype/"/>
    <ds:schemaRef ds:uri="http://purl.org/dc/terms/"/>
    <ds:schemaRef ds:uri="http://schemas.microsoft.com/office/infopath/2007/PartnerControls"/>
    <ds:schemaRef ds:uri="a14523ce-dede-483e-883a-2d83261080bd"/>
  </ds:schemaRefs>
</ds:datastoreItem>
</file>

<file path=customXml/itemProps2.xml><?xml version="1.0" encoding="utf-8"?>
<ds:datastoreItem xmlns:ds="http://schemas.openxmlformats.org/officeDocument/2006/customXml" ds:itemID="{81290759-86E1-428A-9E48-B74F2E80FF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523ce-dede-483e-883a-2d83261080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1BC2CB-84B0-4930-B2E9-DD99EF1EA214}">
  <ds:schemaRefs>
    <ds:schemaRef ds:uri="Microsoft.SharePoint.Taxonomy.ContentTypeSync"/>
  </ds:schemaRefs>
</ds:datastoreItem>
</file>

<file path=customXml/itemProps4.xml><?xml version="1.0" encoding="utf-8"?>
<ds:datastoreItem xmlns:ds="http://schemas.openxmlformats.org/officeDocument/2006/customXml" ds:itemID="{6D77699C-F9F1-44F2-9752-213113080637}">
  <ds:schemaRefs>
    <ds:schemaRef ds:uri="http://schemas.microsoft.com/office/2006/metadata/customXsn"/>
  </ds:schemaRefs>
</ds:datastoreItem>
</file>

<file path=customXml/itemProps5.xml><?xml version="1.0" encoding="utf-8"?>
<ds:datastoreItem xmlns:ds="http://schemas.openxmlformats.org/officeDocument/2006/customXml" ds:itemID="{3E3939CB-E35F-46CC-B2A6-0123980DEBA1}">
  <ds:schemaRefs>
    <ds:schemaRef ds:uri="http://schemas.microsoft.com/sharepoint/events"/>
  </ds:schemaRefs>
</ds:datastoreItem>
</file>

<file path=customXml/itemProps6.xml><?xml version="1.0" encoding="utf-8"?>
<ds:datastoreItem xmlns:ds="http://schemas.openxmlformats.org/officeDocument/2006/customXml" ds:itemID="{55BED7A1-261A-4EA5-BC48-39132A756B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Overview</vt:lpstr>
      <vt:lpstr>Industry Risk Register</vt:lpstr>
      <vt:lpstr>Industry Issue Register</vt:lpstr>
      <vt:lpstr>Lookups</vt:lpstr>
      <vt:lpstr>Overview!_GoBack</vt:lpstr>
      <vt:lpstr>Assumptions</vt:lpstr>
      <vt:lpstr>ChangeStatus</vt:lpstr>
      <vt:lpstr>Consequence</vt:lpstr>
      <vt:lpstr>ExecSched</vt:lpstr>
      <vt:lpstr>IssueRating</vt:lpstr>
      <vt:lpstr>Level</vt:lpstr>
      <vt:lpstr>Likelihood</vt:lpstr>
      <vt:lpstr>'Industry Risk Register'!Print_Area</vt:lpstr>
      <vt:lpstr>'Industry Issue Register'!Print_Titles</vt:lpstr>
      <vt:lpstr>QualityType</vt:lpstr>
      <vt:lpstr>RiskAction</vt:lpstr>
      <vt:lpstr>Status</vt:lpstr>
      <vt:lpstr>Stream</vt:lpstr>
    </vt:vector>
  </TitlesOfParts>
  <Company>AEMO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Shavneel Nand</dc:creator>
  <cp:lastModifiedBy>Shavneel Nand</cp:lastModifiedBy>
  <cp:lastPrinted>2016-09-05T08:21:52Z</cp:lastPrinted>
  <dcterms:created xsi:type="dcterms:W3CDTF">2016-05-24T05:07:54Z</dcterms:created>
  <dcterms:modified xsi:type="dcterms:W3CDTF">2017-12-10T23:22:36Z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0x0101009BE89D58CAF0934CA32A20BCFFD353DC00DDEC116C19245B4398932FF2C50DC75A</vt:lpwstr>
  </property>
  <property fmtid="{D5CDD505-2E9C-101B-9397-08002B2CF9AE}" pid="3" name="_dlc_DocIdItemGuid">
    <vt:lpwstr>c3263630-c0d4-49cc-897c-bb8472142022</vt:lpwstr>
  </property>
  <property fmtid="{D5CDD505-2E9C-101B-9397-08002B2CF9AE}" pid="4" name="AEMODocumentType">
    <vt:lpwstr>1;#Operational Record|859762f2-4462-42eb-9744-c955c7e2c540</vt:lpwstr>
  </property>
  <property fmtid="{D5CDD505-2E9C-101B-9397-08002B2CF9AE}" pid="5" name="AEMOKeywords">
    <vt:lpwstr/>
  </property>
</Properties>
</file>