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bodger\Documents\Uploads Jan 2017\"/>
    </mc:Choice>
  </mc:AlternateContent>
  <bookViews>
    <workbookView xWindow="0" yWindow="0" windowWidth="28800" windowHeight="12435" tabRatio="860" activeTab="1"/>
  </bookViews>
  <sheets>
    <sheet name="Overview" sheetId="5" r:id="rId1"/>
    <sheet name="Industry Risk Register" sheetId="3" r:id="rId2"/>
    <sheet name="Industry Issue Register" sheetId="2" r:id="rId3"/>
    <sheet name="Lookups" sheetId="4" state="hidden" r:id="rId4"/>
  </sheets>
  <definedNames>
    <definedName name="_xlnm._FilterDatabase" localSheetId="2" hidden="1">'Industry Issue Register'!$A$1:$P$1</definedName>
    <definedName name="_xlnm._FilterDatabase" localSheetId="1" hidden="1">'Industry Risk Register'!$A$1:$R$51</definedName>
    <definedName name="_GoBack" localSheetId="0">Overview!$B$14</definedName>
    <definedName name="Assumptions">Lookups!$I$3:$I$4</definedName>
    <definedName name="ChangeStatus">Lookups!$L$3:$L$10</definedName>
    <definedName name="Consequence">Lookups!$F$3:$F$7</definedName>
    <definedName name="ExecSched">Lookups!$H$3:$H$6</definedName>
    <definedName name="IssueRating">Lookups!$G$3:$G$6</definedName>
    <definedName name="Level">Lookups!$P$3:$P$7</definedName>
    <definedName name="Likelihood">Lookups!$E$3:$E$7</definedName>
    <definedName name="_xlnm.Print_Area" localSheetId="1">'Industry Risk Register'!$A$1:$R$21</definedName>
    <definedName name="_xlnm.Print_Titles" localSheetId="2">'Industry Issue Register'!$1:$1</definedName>
    <definedName name="QualityType">Lookups!$O$3:$O$6</definedName>
    <definedName name="RiskAction">Lookups!$D$3:$D$7</definedName>
    <definedName name="Status">Lookups!$B$3:$B$6</definedName>
    <definedName name="Stream">Lookups!$C$3:$C$7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I4" i="3" l="1"/>
  <c r="I45" i="3" l="1"/>
  <c r="I46" i="3"/>
  <c r="I47" i="3"/>
  <c r="I48" i="3"/>
  <c r="I49" i="3"/>
  <c r="I50" i="3"/>
  <c r="I51" i="3"/>
  <c r="I3" i="3"/>
  <c r="I5" i="3"/>
  <c r="I6" i="3"/>
  <c r="I7"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2" i="3"/>
</calcChain>
</file>

<file path=xl/sharedStrings.xml><?xml version="1.0" encoding="utf-8"?>
<sst xmlns="http://schemas.openxmlformats.org/spreadsheetml/2006/main" count="287" uniqueCount="185">
  <si>
    <t>I50</t>
  </si>
  <si>
    <t>I49</t>
  </si>
  <si>
    <t>I48</t>
  </si>
  <si>
    <t>I47</t>
  </si>
  <si>
    <t>I46</t>
  </si>
  <si>
    <t>I45</t>
  </si>
  <si>
    <t>I44</t>
  </si>
  <si>
    <t>I43</t>
  </si>
  <si>
    <t>I42</t>
  </si>
  <si>
    <t>I41</t>
  </si>
  <si>
    <t>I40</t>
  </si>
  <si>
    <t>I39</t>
  </si>
  <si>
    <t>I38</t>
  </si>
  <si>
    <t>I37</t>
  </si>
  <si>
    <t>I36</t>
  </si>
  <si>
    <t>I35</t>
  </si>
  <si>
    <t>I34</t>
  </si>
  <si>
    <t>I33</t>
  </si>
  <si>
    <t>I32</t>
  </si>
  <si>
    <t>I31</t>
  </si>
  <si>
    <t>I30</t>
  </si>
  <si>
    <t>I29</t>
  </si>
  <si>
    <t>I28</t>
  </si>
  <si>
    <t>I27</t>
  </si>
  <si>
    <t>I26</t>
  </si>
  <si>
    <t>I25</t>
  </si>
  <si>
    <t>I24</t>
  </si>
  <si>
    <t>I23</t>
  </si>
  <si>
    <t>I22</t>
  </si>
  <si>
    <t>I21</t>
  </si>
  <si>
    <t>I20</t>
  </si>
  <si>
    <t>I19</t>
  </si>
  <si>
    <t>I18</t>
  </si>
  <si>
    <t>I17</t>
  </si>
  <si>
    <t>I16</t>
  </si>
  <si>
    <t>I15</t>
  </si>
  <si>
    <t>I14</t>
  </si>
  <si>
    <t>I13</t>
  </si>
  <si>
    <t>I12</t>
  </si>
  <si>
    <t>I11</t>
  </si>
  <si>
    <t>I10</t>
  </si>
  <si>
    <t>I09</t>
  </si>
  <si>
    <t>I08</t>
  </si>
  <si>
    <t>I07</t>
  </si>
  <si>
    <t>I05</t>
  </si>
  <si>
    <t>I04</t>
  </si>
  <si>
    <t>I03</t>
  </si>
  <si>
    <t>I02</t>
  </si>
  <si>
    <t>I01</t>
  </si>
  <si>
    <t>Comments</t>
  </si>
  <si>
    <t>Owner</t>
  </si>
  <si>
    <t xml:space="preserve">Status
</t>
  </si>
  <si>
    <t>R01</t>
  </si>
  <si>
    <t>R02</t>
  </si>
  <si>
    <t>R03</t>
  </si>
  <si>
    <t>R04</t>
  </si>
  <si>
    <t>R05</t>
  </si>
  <si>
    <t>R06</t>
  </si>
  <si>
    <t>R07</t>
  </si>
  <si>
    <t>R08</t>
  </si>
  <si>
    <t>R09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</si>
  <si>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</si>
  <si>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</si>
  <si>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</si>
  <si>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</si>
  <si>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</si>
  <si>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</si>
  <si>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</si>
  <si>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</si>
  <si>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</si>
  <si>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</si>
  <si>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</si>
  <si>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</si>
  <si>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</si>
  <si>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</si>
  <si>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</si>
  <si>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</si>
  <si>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</si>
  <si>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</si>
  <si>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</si>
  <si>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</si>
  <si>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</si>
  <si>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</si>
  <si>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</si>
  <si>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</si>
  <si>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</si>
  <si>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</si>
  <si>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</si>
  <si>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</si>
  <si>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</si>
  <si>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</si>
  <si>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</si>
  <si>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</si>
  <si>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</si>
  <si>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</si>
  <si>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Status</t>
  </si>
  <si>
    <t>Likelihood</t>
  </si>
  <si>
    <t>Consequence</t>
  </si>
  <si>
    <t>Low</t>
  </si>
  <si>
    <t>Open</t>
  </si>
  <si>
    <t>Closed</t>
  </si>
  <si>
    <t>High</t>
  </si>
  <si>
    <t>Option</t>
  </si>
  <si>
    <t>Medium</t>
  </si>
  <si>
    <t>Rating</t>
  </si>
  <si>
    <t>Title</t>
  </si>
  <si>
    <t>Description</t>
  </si>
  <si>
    <t>Purpose</t>
  </si>
  <si>
    <t>Date Raised</t>
  </si>
  <si>
    <t>Date Last Updated</t>
  </si>
  <si>
    <t>Date Resolved</t>
  </si>
  <si>
    <t>Target Resolution Date</t>
  </si>
  <si>
    <t>Last Updated By:</t>
  </si>
  <si>
    <t>Date:</t>
  </si>
  <si>
    <t>Power of Choice Industry Risks &amp; Issues Register</t>
  </si>
  <si>
    <t>Actions</t>
  </si>
  <si>
    <t>Version</t>
  </si>
  <si>
    <t>The Power of Choice Industry Risks &amp; Issues Register aims to facilitate the monitoring and reporting on industry risks and issues identified within the program.</t>
  </si>
  <si>
    <t>R44</t>
  </si>
  <si>
    <t>R45</t>
  </si>
  <si>
    <t>R46</t>
  </si>
  <si>
    <t>R47</t>
  </si>
  <si>
    <t>R48</t>
  </si>
  <si>
    <t>R49</t>
  </si>
  <si>
    <t>R50</t>
  </si>
  <si>
    <t>AEMO</t>
  </si>
  <si>
    <t>Workstream</t>
  </si>
  <si>
    <t xml:space="preserve">This register contains 3 tabs:
• Overview (this tab) – provides a brief introduction to the register. Also contains the register version number as well as the date it was last updated.
• Industry Risk Register – contains all Power of Choice Industry Risks as detailed in the Power of Choice Industry Management Plan.
• Industry Issue Register – contains all Power of Choice Industry Issues as detailed in the Power of Choice Industry Management Plan. 
</t>
  </si>
  <si>
    <t>ID#</t>
  </si>
  <si>
    <t>ID #</t>
  </si>
  <si>
    <t>Initiating Party</t>
  </si>
  <si>
    <t>Related Issue ID #</t>
  </si>
  <si>
    <t>Related Risk ID #</t>
  </si>
  <si>
    <t>Related Issue Title</t>
  </si>
  <si>
    <t>Related Risk Title</t>
  </si>
  <si>
    <t>Stream</t>
  </si>
  <si>
    <t>Procedures</t>
  </si>
  <si>
    <t>Technical</t>
  </si>
  <si>
    <t>Readiness</t>
  </si>
  <si>
    <t>Program</t>
  </si>
  <si>
    <t>B2B Procedures</t>
  </si>
  <si>
    <t>B2B-WG</t>
  </si>
  <si>
    <t>Risk that there is one or more participants that aren’t ‘ready’ at go-live</t>
  </si>
  <si>
    <t xml:space="preserve">There is a risk that one or more participants are have inadequately prepared systems to operate in the market within the new market conditions at Rules effective date.  </t>
  </si>
  <si>
    <t>Delay to B2B Consultation Process</t>
  </si>
  <si>
    <t>• AEMO will make available as much information prior to consultation as possible. 
• The B2B-WG will collate any issues raised during the consultation to seek to address any unforeseen issues as they arise</t>
  </si>
  <si>
    <t>Delays in Drafting B2B Procedures</t>
  </si>
  <si>
    <t>Timetable for delivery of B2B procedures</t>
  </si>
  <si>
    <t xml:space="preserve">• To manage this risk, the B2B working group is being established as soon as practicable and guided by the IEC decisions around priorities as discussed at the first transitional IEC meeting.
• Key issues will be escalated to the IEC for directions, should issues arise. </t>
  </si>
  <si>
    <t>Closed and risk updated under R04</t>
  </si>
  <si>
    <t>Risk of a substantial procedural issue being discovered during system development or testing</t>
  </si>
  <si>
    <t>There remains a possibility that industry testing exposes a previously un-identified procedural issue that could impact efficient market operations post go-live</t>
  </si>
  <si>
    <t>Following the release of the AEMC’s final 'Updating B2B Framework'  rule change determination, the timetable to deliver the B2B changes is aggressive</t>
  </si>
  <si>
    <t>Work stream</t>
  </si>
  <si>
    <t>There is a risk that a significant issue is raised requiring an extension to the first stage consultation review period.  
• The first round review period can be extended by a further 25 business day. 
• There is no contingency in the timeframe, any delay would directly impact the proposed publication date of Monday 6th March 17 and subsequent system builds.</t>
  </si>
  <si>
    <t xml:space="preserve">There is a risk that Procedures won’t be ready on the 20 October to begin consultation. 
• Delay to the commencement of consultation directly impacts on the preparation of the draft procedures by end of December 16. 
• The consultation process would occur over Christmas/NY shutdown periods. 
• Direct delays could occur to the subsequent system builds. 
</t>
  </si>
  <si>
    <t>• AEMO has recently appointed new staff members in order to facilitate procedure development 
• AEMO will make available as much information prior to consultation as possible. 
• Scheduled B2B-WG review periods</t>
  </si>
  <si>
    <t>Jurisdictional variations</t>
  </si>
  <si>
    <t>Delay to Draft Determination</t>
  </si>
  <si>
    <t>There is a risk that the B2B-WG haven't adequately considered consultation submissions and reached agreement on responses with adequate time to present to the IEC for recommendation to continue the consultation process.
• Potential for IEC required to meet between Christmas and NYE
• If prolonged beyond 4 January 2017, breach of the Consultation Process</t>
  </si>
  <si>
    <t>• B2B-WG will host industry session on 8 Nov 16 to discuss any pending Procedurial issues 
• B2B-WG and AEMO to develop detailed plan for review period up until 23 December</t>
  </si>
  <si>
    <t>Closed and B2B risk consolidated under R08</t>
  </si>
  <si>
    <t>There is a risk that a significant issue is raised requiring an extension to the first stage consultation review period.  
• The first round review period can be extended by a further 25 business days. 
• There is no contingency in the timeframe, any delay would directly impact the proposed publication date of Monday 6th March 17 and subsequent system builds.</t>
  </si>
  <si>
    <t>B2B Procedure Quality Impacted due to compressed timeframes</t>
  </si>
  <si>
    <t>Industry test timeframe is too compressed given size of change and number of participants involved</t>
  </si>
  <si>
    <t xml:space="preserve">Power of Choice is a complex change with many new and existing participants.  NARGP for example had approx. 5 months for industry testing.  PoC is a larger change but allows only 3 months for testing.  There is a significant risk that this duration is too short for comprehensive test coverage.  Impacts include significant system and operational issues post go-live  </t>
  </si>
  <si>
    <t>AGL</t>
  </si>
  <si>
    <r>
      <t xml:space="preserve">• AEMO facilitates the development of a comprehensive testing plan that seeks to provide the opportunity for all market participants to interactively test their systems.
This activity may include the conduct of ‘Market Trial’ which seeks to replicate the operation of business as usual (BAU) market operation and functionality. 
• AEMO will provide reports of test outcomes and progress against planned milestones. 
</t>
    </r>
    <r>
      <rPr>
        <sz val="10"/>
        <color rgb="FFFF0000"/>
        <rFont val="Calibri"/>
        <family val="2"/>
        <scheme val="minor"/>
      </rPr>
      <t>• AEMO facilitates the development of a Transition &amp; Cutover Plan (including contingency planning)
• Participants to provide regular and accurate readiness reports via the process being facilitated by AEMO.</t>
    </r>
  </si>
  <si>
    <t xml:space="preserve">• B2B-WG have invited representation into specific working group sessions prior the commencement of formal consultation
• B2B-WG members encouraged to circulate and discuss changes with the broader industry they represent. 
</t>
  </si>
  <si>
    <t>• Readiness Working Group to consider having an agreed entry criteria for industry testing
• AEMO to review registration checklist</t>
  </si>
  <si>
    <r>
      <t xml:space="preserve">• </t>
    </r>
    <r>
      <rPr>
        <sz val="10"/>
        <color rgb="FFFF0000"/>
        <rFont val="Calibri"/>
        <family val="2"/>
        <scheme val="minor"/>
      </rPr>
      <t>AEMO to investigate the possibility of making 'sandpit' environments available.</t>
    </r>
  </si>
  <si>
    <t>United Energy and Multinet Gas</t>
  </si>
  <si>
    <t xml:space="preserve">VIC AMI Derogation </t>
  </si>
  <si>
    <t>Delay to B2B Draft Determination</t>
  </si>
  <si>
    <t>• B2B-WG and AEMO to execute detailed plan for review period up until 23 December
• The B2B-WG will collate any issues raised during the consultation to seek to address any unforeseen issues as they arise
• Scheduled B2B-WG review periods</t>
  </si>
  <si>
    <r>
      <t xml:space="preserve">• AEMO plans to conduct an ‘as built’ procedure consultation throughout July to December 2017 that aims at capturing and incorporating any agreed amendments required to facilitate go-live 
• Scheduled B2B-WG review periods
• </t>
    </r>
    <r>
      <rPr>
        <sz val="10"/>
        <color rgb="FFFF0000"/>
        <rFont val="Calibri"/>
        <family val="2"/>
        <scheme val="minor"/>
      </rPr>
      <t>Readiness Working Group to investigate possibility of developing a testing strategy document.</t>
    </r>
    <r>
      <rPr>
        <sz val="10"/>
        <color indexed="8"/>
        <rFont val="Calibri"/>
        <family val="2"/>
        <scheme val="minor"/>
      </rPr>
      <t xml:space="preserve">
</t>
    </r>
  </si>
  <si>
    <t xml:space="preserve">There is a risk that the B2B-WG haven't adequately considered jurisdictional nuances to processes.
• Inadequate Procedures released into initial consultation
• Significant re-work required for second stage consultation
</t>
  </si>
  <si>
    <t>Liklihood and overall risk rating updated to medium due to uncertainty around the timing for the rule changes surrounding Re/De-energisation.</t>
  </si>
  <si>
    <t>Risks associatied with delays to B2B Draft Determination consolidated as agreed at 25-Nov-2016 PCF.</t>
  </si>
  <si>
    <t>There is a risk that B2B procedure updates are not to an adequate standard and/or do not work effectively.  This risk may be higher than normal due to the large number of participants involved, the complexity of this change and compressed timeframes for procedure development.  Impacts include late design changes, issues during testing or post go-live customer and operational impacts</t>
  </si>
  <si>
    <t xml:space="preserve">• suggest early test scenario planning and then testing procedures with a range of scenarios prior to final consultation
</t>
  </si>
  <si>
    <t>Industry testing impacted due to late participant registration</t>
  </si>
  <si>
    <t>MC registration timelines overlap with industry testing timeframes.  As such, there is an increased risk of changes occurring while industry testing is in progress.  This may impact test execution.  Impacts may also include delays to test completion and a higher rate of defects and operational issues post go-live</t>
  </si>
  <si>
    <t>VIC DB's require clarification regarding the current derogation in place for VIC AMI meters. The current derogation for the VIC AMI meter fleet classified as Type 5 expires on 1 December 2017. On this date, they may need to be re-classified to Type 4. This Information around this has been unclear and this may result in reclassification not occuring by 1 December 2017, thus impacting the operation of the market under the new market conditions.</t>
  </si>
  <si>
    <t>• AEMO to continue communication with Victorian Government.
• In light of no extension of the derogation, Readiness Working Group to invstigate feasibility of Bulk Change Tool as part of transition planning.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</si>
</sst>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C09]dd\-mmm\-yy;@"/>
    <numFmt numFmtId="165" formatCode="dd\ mmm\ yy"/>
  </numFmts>
  <fonts count="22" x14ac:knownFonts="1">
    <font>
      <sz val="11"/>
      <color theme="1"/>
      <name val="Calibri"/>
      <family val="2"/>
      <scheme val="minor"/>
    </font>
    <font>
      <b/>
      <sz val="11"/>
      <color theme="0"/>
      <name val="Calibri"/>
      <family val="2"/>
      <scheme val="minor"/>
    </font>
    <font>
      <sz val="6"/>
      <color indexed="8"/>
      <name val="Arial"/>
      <family val="2"/>
    </font>
    <font>
      <sz val="9"/>
      <color indexed="8"/>
      <name val="Arial"/>
      <family val="2"/>
    </font>
    <font>
      <sz val="10"/>
      <color indexed="8"/>
      <name val="Calibri"/>
      <family val="2"/>
      <scheme val="minor"/>
    </font>
    <font>
      <sz val="10"/>
      <name val="Calibri"/>
      <family val="2"/>
      <scheme val="minor"/>
    </font>
    <font>
      <sz val="10"/>
      <color indexed="56"/>
      <name val="Arial"/>
      <family val="2"/>
    </font>
    <font>
      <b/>
      <sz val="10"/>
      <color indexed="8"/>
      <name val="Calibri"/>
      <family val="2"/>
    </font>
    <font>
      <sz val="10"/>
      <color indexed="8"/>
      <name val="Calibri"/>
      <family val="2"/>
    </font>
    <font>
      <sz val="10"/>
      <name val="Arial"/>
      <family val="2"/>
    </font>
    <font>
      <sz val="10"/>
      <name val="Calibri"/>
      <family val="2"/>
    </font>
    <font>
      <i/>
      <sz val="10"/>
      <color indexed="8"/>
      <name val="Calibri"/>
      <family val="2"/>
    </font>
    <font>
      <sz val="8"/>
      <name val="Arial"/>
      <family val="2"/>
    </font>
    <font>
      <b/>
      <sz val="14"/>
      <name val="Arial"/>
      <family val="2"/>
    </font>
    <font>
      <b/>
      <i/>
      <sz val="10"/>
      <name val="Arial"/>
      <family val="2"/>
    </font>
    <font>
      <b/>
      <sz val="10"/>
      <name val="Arial"/>
      <family val="2"/>
    </font>
    <font>
      <b/>
      <sz val="10"/>
      <color theme="1"/>
      <name val="Arial"/>
      <family val="2"/>
    </font>
    <font>
      <sz val="10"/>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sz val="10"/>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1E4164"/>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diagonalUp="1" diagonalDown="1">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9" fillId="0" borderId="3" quotePrefix="1">
      <alignment horizontal="justify" vertical="justify" textRotation="127" wrapText="1" justifyLastLine="1"/>
      <protection hidden="1"/>
    </xf>
    <xf numFmtId="0" fontId="12" fillId="0" borderId="0"/>
    <xf numFmtId="0" fontId="17" fillId="0" borderId="0"/>
  </cellStyleXfs>
  <cellXfs count="103">
    <xf numFmtId="0" fontId="0" fillId="0" borderId="0" xfId="0"/>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center" vertical="top"/>
    </xf>
    <xf numFmtId="0" fontId="3" fillId="0" borderId="0" xfId="0" applyFont="1" applyBorder="1" applyAlignment="1">
      <alignmen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164"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2" fillId="0" borderId="0" xfId="0" applyFont="1" applyBorder="1" applyAlignment="1">
      <alignment vertical="top" wrapText="1"/>
    </xf>
    <xf numFmtId="0" fontId="3" fillId="0" borderId="0" xfId="0" applyFont="1" applyBorder="1" applyAlignment="1">
      <alignment vertical="top" wrapText="1"/>
    </xf>
    <xf numFmtId="0" fontId="6" fillId="0" borderId="0" xfId="0" applyFont="1" applyBorder="1" applyAlignment="1">
      <alignment horizontal="left"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applyAlignment="1">
      <alignment horizontal="left" vertical="center" wrapText="1"/>
    </xf>
    <xf numFmtId="15" fontId="1" fillId="3" borderId="2" xfId="0" applyNumberFormat="1" applyFont="1" applyFill="1" applyBorder="1" applyAlignment="1">
      <alignment horizontal="left" vertical="center"/>
    </xf>
    <xf numFmtId="164" fontId="5" fillId="2" borderId="1" xfId="0" applyNumberFormat="1" applyFont="1" applyFill="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xf>
    <xf numFmtId="15" fontId="3" fillId="0" borderId="0" xfId="0" applyNumberFormat="1" applyFont="1" applyBorder="1" applyAlignment="1">
      <alignment horizontal="left" vertical="top" wrapText="1"/>
    </xf>
    <xf numFmtId="15" fontId="3" fillId="0" borderId="0" xfId="0" applyNumberFormat="1" applyFont="1" applyBorder="1" applyAlignment="1">
      <alignment horizontal="center" vertical="top"/>
    </xf>
    <xf numFmtId="0" fontId="7" fillId="5" borderId="0" xfId="0" applyFont="1" applyFill="1" applyAlignment="1">
      <alignment horizontal="center"/>
    </xf>
    <xf numFmtId="0" fontId="7" fillId="5" borderId="0" xfId="0" applyFont="1" applyFill="1"/>
    <xf numFmtId="0" fontId="7" fillId="0" borderId="0" xfId="0" applyFont="1"/>
    <xf numFmtId="0" fontId="8" fillId="0" borderId="0" xfId="0" applyFont="1" applyAlignment="1">
      <alignment horizontal="center"/>
    </xf>
    <xf numFmtId="0" fontId="10" fillId="0" borderId="0" xfId="1" applyFont="1" applyFill="1" applyBorder="1" applyAlignment="1" applyProtection="1">
      <alignment horizontal="center" vertical="top" wrapText="1"/>
    </xf>
    <xf numFmtId="0" fontId="8" fillId="0" borderId="0" xfId="0" applyFont="1"/>
    <xf numFmtId="0" fontId="8" fillId="0" borderId="0" xfId="0" applyFont="1" applyAlignment="1">
      <alignment horizontal="left"/>
    </xf>
    <xf numFmtId="0" fontId="10" fillId="0" borderId="0" xfId="0" applyFont="1" applyFill="1" applyBorder="1" applyAlignment="1" applyProtection="1">
      <alignment horizontal="center" vertical="top"/>
    </xf>
    <xf numFmtId="0" fontId="12" fillId="7" borderId="4" xfId="2" applyFill="1" applyBorder="1" applyAlignment="1">
      <alignment vertical="center"/>
    </xf>
    <xf numFmtId="0" fontId="12" fillId="7" borderId="5" xfId="2" applyFill="1" applyBorder="1" applyAlignment="1">
      <alignment vertical="center"/>
    </xf>
    <xf numFmtId="0" fontId="12" fillId="7" borderId="7" xfId="2" applyFill="1" applyBorder="1" applyAlignment="1">
      <alignment vertical="center"/>
    </xf>
    <xf numFmtId="0" fontId="14" fillId="8" borderId="8" xfId="2" applyFont="1" applyFill="1" applyBorder="1" applyAlignment="1">
      <alignment horizontal="center" vertical="center" wrapText="1"/>
    </xf>
    <xf numFmtId="0" fontId="15" fillId="8" borderId="8" xfId="2" applyFont="1" applyFill="1" applyBorder="1" applyAlignment="1">
      <alignment horizontal="center" vertical="center" wrapText="1"/>
    </xf>
    <xf numFmtId="0" fontId="15" fillId="8" borderId="12"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6" fillId="4" borderId="8" xfId="2" applyFont="1" applyFill="1" applyBorder="1" applyAlignment="1">
      <alignment horizontal="center" vertical="center" wrapText="1"/>
    </xf>
    <xf numFmtId="0" fontId="16" fillId="4" borderId="12" xfId="2" applyFont="1" applyFill="1" applyBorder="1" applyAlignment="1">
      <alignment horizontal="center" vertical="center" wrapText="1"/>
    </xf>
    <xf numFmtId="0" fontId="15" fillId="6" borderId="8" xfId="2" applyFont="1" applyFill="1" applyBorder="1" applyAlignment="1">
      <alignment horizontal="center" vertical="center" wrapText="1"/>
    </xf>
    <xf numFmtId="0" fontId="8" fillId="0" borderId="0" xfId="0" applyFont="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xf>
    <xf numFmtId="0" fontId="8" fillId="0" borderId="0" xfId="0" applyFont="1" applyBorder="1"/>
    <xf numFmtId="0" fontId="8" fillId="0" borderId="0" xfId="0" applyFont="1" applyBorder="1" applyAlignment="1">
      <alignment horizontal="left"/>
    </xf>
    <xf numFmtId="0" fontId="7" fillId="0" borderId="0" xfId="0" applyFont="1" applyFill="1" applyBorder="1"/>
    <xf numFmtId="0" fontId="8" fillId="0" borderId="0" xfId="0" applyFont="1" applyFill="1" applyBorder="1"/>
    <xf numFmtId="0" fontId="8" fillId="0" borderId="0" xfId="0" applyFont="1" applyFill="1" applyBorder="1" applyAlignment="1">
      <alignment horizontal="left"/>
    </xf>
    <xf numFmtId="0" fontId="7" fillId="0" borderId="0" xfId="0" applyFont="1" applyFill="1"/>
    <xf numFmtId="0" fontId="11" fillId="0" borderId="0" xfId="0" applyFont="1" applyFill="1"/>
    <xf numFmtId="0" fontId="8" fillId="0" borderId="0" xfId="0" applyFont="1" applyFill="1"/>
    <xf numFmtId="0" fontId="8" fillId="0" borderId="0" xfId="0" applyFont="1" applyFill="1" applyAlignment="1">
      <alignment horizontal="left"/>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8" fillId="0" borderId="0" xfId="0" applyFont="1" applyFill="1" applyAlignment="1"/>
    <xf numFmtId="0" fontId="18" fillId="7" borderId="0" xfId="3" applyFont="1" applyFill="1"/>
    <xf numFmtId="0" fontId="19" fillId="7" borderId="0" xfId="3" applyFont="1" applyFill="1"/>
    <xf numFmtId="0" fontId="18" fillId="10" borderId="0" xfId="3" applyFont="1" applyFill="1"/>
    <xf numFmtId="0" fontId="19" fillId="10" borderId="0" xfId="3" applyFont="1" applyFill="1" applyAlignment="1">
      <alignment wrapText="1"/>
    </xf>
    <xf numFmtId="8" fontId="19" fillId="10" borderId="0" xfId="3" applyNumberFormat="1" applyFont="1" applyFill="1"/>
    <xf numFmtId="0" fontId="19" fillId="10" borderId="0" xfId="3" applyFont="1" applyFill="1"/>
    <xf numFmtId="0" fontId="19" fillId="10" borderId="0" xfId="3" quotePrefix="1" applyFont="1" applyFill="1"/>
    <xf numFmtId="8" fontId="18" fillId="10" borderId="0" xfId="3" applyNumberFormat="1" applyFont="1" applyFill="1"/>
    <xf numFmtId="0" fontId="20" fillId="10" borderId="0" xfId="3" applyFont="1" applyFill="1"/>
    <xf numFmtId="0" fontId="19" fillId="7" borderId="0" xfId="3" applyFont="1" applyFill="1" applyAlignment="1">
      <alignment horizontal="right"/>
    </xf>
    <xf numFmtId="8" fontId="19" fillId="10" borderId="0" xfId="3" applyNumberFormat="1" applyFont="1" applyFill="1" applyAlignment="1">
      <alignment vertical="top" wrapText="1"/>
    </xf>
    <xf numFmtId="14" fontId="19" fillId="7" borderId="0" xfId="3" applyNumberFormat="1" applyFont="1" applyFill="1"/>
    <xf numFmtId="0" fontId="1" fillId="3" borderId="2" xfId="0" applyFont="1" applyFill="1" applyBorder="1" applyAlignment="1">
      <alignment horizontal="center" vertical="center" wrapText="1"/>
    </xf>
    <xf numFmtId="15" fontId="1" fillId="3" borderId="2"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Border="1" applyAlignment="1">
      <alignment horizontal="center" vertical="center"/>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0" xfId="0" applyFont="1" applyBorder="1" applyAlignment="1">
      <alignment horizontal="left" vertical="center"/>
    </xf>
    <xf numFmtId="164" fontId="4"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15"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165" fontId="21" fillId="2" borderId="1" xfId="0" applyNumberFormat="1" applyFont="1" applyFill="1" applyBorder="1" applyAlignment="1">
      <alignment horizontal="left" vertical="center" wrapText="1"/>
    </xf>
    <xf numFmtId="0" fontId="21" fillId="5" borderId="1" xfId="0" applyFont="1" applyFill="1" applyBorder="1" applyAlignment="1">
      <alignment horizontal="left" vertical="center" wrapText="1"/>
    </xf>
    <xf numFmtId="0" fontId="13" fillId="8" borderId="6" xfId="2" applyFont="1" applyFill="1" applyBorder="1" applyAlignment="1">
      <alignment horizontal="center" vertical="center"/>
    </xf>
    <xf numFmtId="0" fontId="13" fillId="8" borderId="9" xfId="2" applyFont="1" applyFill="1" applyBorder="1" applyAlignment="1">
      <alignment horizontal="center" vertical="center" textRotation="90"/>
    </xf>
    <xf numFmtId="0" fontId="13" fillId="8" borderId="10" xfId="2" applyFont="1" applyFill="1" applyBorder="1" applyAlignment="1">
      <alignment horizontal="center" vertical="center" textRotation="90"/>
    </xf>
    <xf numFmtId="0" fontId="13" fillId="8" borderId="11" xfId="2" applyFont="1" applyFill="1" applyBorder="1" applyAlignment="1">
      <alignment horizontal="center" vertical="center" textRotation="90"/>
    </xf>
  </cellXfs>
  <cellStyles count="4">
    <cellStyle name="C:\Data\MS\Excel 7" xfId="1"/>
    <cellStyle name="Normal" xfId="0" builtinId="0"/>
    <cellStyle name="Normal 2" xfId="3"/>
    <cellStyle name="Normal 5" xfId="2"/>
  </cellStyles>
  <dxfs count="3">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104776</xdr:rowOff>
    </xdr:from>
    <xdr:to>
      <xdr:col>1</xdr:col>
      <xdr:colOff>1638300</xdr:colOff>
      <xdr:row>4</xdr:row>
      <xdr:rowOff>2924</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6"/>
          <a:ext cx="1609725" cy="54267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4"/>
  <sheetViews>
    <sheetView zoomScaleNormal="100" workbookViewId="0">
      <selection activeCell="C2" sqref="C2"/>
    </sheetView>
  </sheetViews>
  <sheetFormatPr defaultRowHeight="12.75" x14ac:dyDescent="0.2"/>
  <cols>
    <col min="1" max="1" width="1.42578125" style="63" customWidth="1"/>
    <col min="2" max="2" width="85.140625" style="63" customWidth="1"/>
    <col min="3" max="3" width="10.42578125" style="63" bestFit="1" customWidth="1"/>
    <col min="4" max="16384" width="9.140625" style="63"/>
  </cols>
  <sheetData>
    <row r="1" spans="2:3" x14ac:dyDescent="0.2">
      <c r="B1" s="71" t="s">
        <v>116</v>
      </c>
      <c r="C1" s="63">
        <v>3</v>
      </c>
    </row>
    <row r="2" spans="2:3" x14ac:dyDescent="0.2">
      <c r="B2" s="71" t="s">
        <v>112</v>
      </c>
      <c r="C2" s="71" t="s">
        <v>125</v>
      </c>
    </row>
    <row r="3" spans="2:3" x14ac:dyDescent="0.2">
      <c r="B3" s="71" t="s">
        <v>113</v>
      </c>
      <c r="C3" s="73">
        <v>42698</v>
      </c>
    </row>
    <row r="6" spans="2:3" x14ac:dyDescent="0.2">
      <c r="B6" s="62" t="s">
        <v>114</v>
      </c>
    </row>
    <row r="8" spans="2:3" x14ac:dyDescent="0.2">
      <c r="B8" s="64" t="s">
        <v>107</v>
      </c>
      <c r="C8" s="67"/>
    </row>
    <row r="9" spans="2:3" ht="25.5" x14ac:dyDescent="0.2">
      <c r="B9" s="65" t="s">
        <v>117</v>
      </c>
      <c r="C9" s="67"/>
    </row>
    <row r="10" spans="2:3" x14ac:dyDescent="0.2">
      <c r="B10" s="65"/>
      <c r="C10" s="67"/>
    </row>
    <row r="11" spans="2:3" ht="102" x14ac:dyDescent="0.2">
      <c r="B11" s="72" t="s">
        <v>127</v>
      </c>
      <c r="C11" s="67"/>
    </row>
    <row r="12" spans="2:3" x14ac:dyDescent="0.2">
      <c r="B12" s="64"/>
      <c r="C12" s="67"/>
    </row>
    <row r="13" spans="2:3" x14ac:dyDescent="0.2">
      <c r="B13" s="67"/>
      <c r="C13" s="67"/>
    </row>
    <row r="14" spans="2:3" x14ac:dyDescent="0.2">
      <c r="B14" s="68"/>
      <c r="C14" s="67"/>
    </row>
    <row r="15" spans="2:3" x14ac:dyDescent="0.2">
      <c r="B15" s="68"/>
      <c r="C15" s="67"/>
    </row>
    <row r="16" spans="2:3" x14ac:dyDescent="0.2">
      <c r="B16" s="68"/>
      <c r="C16" s="67"/>
    </row>
    <row r="17" spans="2:3" x14ac:dyDescent="0.2">
      <c r="B17" s="64"/>
      <c r="C17" s="67"/>
    </row>
    <row r="18" spans="2:3" x14ac:dyDescent="0.2">
      <c r="B18" s="69"/>
      <c r="C18" s="67"/>
    </row>
    <row r="19" spans="2:3" x14ac:dyDescent="0.2">
      <c r="B19" s="65"/>
      <c r="C19" s="67"/>
    </row>
    <row r="20" spans="2:3" x14ac:dyDescent="0.2">
      <c r="B20" s="65"/>
      <c r="C20" s="67"/>
    </row>
    <row r="21" spans="2:3" x14ac:dyDescent="0.2">
      <c r="B21" s="65"/>
      <c r="C21" s="67"/>
    </row>
    <row r="22" spans="2:3" x14ac:dyDescent="0.2">
      <c r="B22" s="67"/>
      <c r="C22" s="67"/>
    </row>
    <row r="23" spans="2:3" x14ac:dyDescent="0.2">
      <c r="B23" s="65"/>
      <c r="C23" s="67"/>
    </row>
    <row r="24" spans="2:3" x14ac:dyDescent="0.2">
      <c r="B24" s="67"/>
      <c r="C24" s="67"/>
    </row>
    <row r="25" spans="2:3" x14ac:dyDescent="0.2">
      <c r="B25" s="67"/>
      <c r="C25" s="67"/>
    </row>
    <row r="26" spans="2:3" x14ac:dyDescent="0.2">
      <c r="B26" s="70"/>
      <c r="C26" s="67"/>
    </row>
    <row r="27" spans="2:3" x14ac:dyDescent="0.2">
      <c r="B27" s="67"/>
      <c r="C27" s="67"/>
    </row>
    <row r="28" spans="2:3" x14ac:dyDescent="0.2">
      <c r="B28" s="69"/>
      <c r="C28" s="67"/>
    </row>
    <row r="29" spans="2:3" x14ac:dyDescent="0.2">
      <c r="B29" s="66"/>
      <c r="C29" s="67"/>
    </row>
    <row r="30" spans="2:3" x14ac:dyDescent="0.2">
      <c r="B30" s="66"/>
      <c r="C30" s="67"/>
    </row>
    <row r="31" spans="2:3" x14ac:dyDescent="0.2">
      <c r="B31" s="66"/>
      <c r="C31" s="67"/>
    </row>
    <row r="32" spans="2:3" x14ac:dyDescent="0.2">
      <c r="B32" s="66"/>
      <c r="C32" s="67"/>
    </row>
    <row r="33" spans="2:3" x14ac:dyDescent="0.2">
      <c r="B33" s="66"/>
      <c r="C33" s="67"/>
    </row>
    <row r="34" spans="2:3" x14ac:dyDescent="0.2">
      <c r="B34" s="66"/>
      <c r="C34" s="67"/>
    </row>
  </sheetData>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zoomScaleNormal="100" zoomScalePageLayoutView="70" workbookViewId="0">
      <selection activeCell="G1" sqref="G1"/>
    </sheetView>
  </sheetViews>
  <sheetFormatPr defaultRowHeight="12" x14ac:dyDescent="0.25"/>
  <cols>
    <col min="1" max="1" width="5.28515625" style="78" customWidth="1"/>
    <col min="2" max="2" width="10.28515625" style="78" customWidth="1"/>
    <col min="3" max="3" width="16.85546875" style="22" customWidth="1"/>
    <col min="4" max="4" width="17.28515625" style="22" customWidth="1"/>
    <col min="5" max="5" width="24.5703125" style="22" customWidth="1"/>
    <col min="6" max="6" width="53" style="23" customWidth="1"/>
    <col min="7" max="8" width="13.5703125" style="24" customWidth="1"/>
    <col min="9" max="9" width="8.85546875" style="25" bestFit="1" customWidth="1"/>
    <col min="10" max="10" width="68.7109375" style="25" customWidth="1"/>
    <col min="11" max="11" width="14.42578125" style="22" customWidth="1"/>
    <col min="12" max="13" width="12.85546875" style="25" customWidth="1"/>
    <col min="14" max="14" width="12.85546875" style="27" customWidth="1"/>
    <col min="15" max="15" width="12.85546875" style="25" customWidth="1"/>
    <col min="16" max="16" width="12.7109375" style="25" customWidth="1"/>
    <col min="17" max="17" width="39.85546875" style="25" customWidth="1"/>
    <col min="18" max="18" width="78.28515625" style="26" customWidth="1"/>
    <col min="19" max="16384" width="9.140625" style="4"/>
  </cols>
  <sheetData>
    <row r="1" spans="1:18" s="13" customFormat="1" ht="45" x14ac:dyDescent="0.25">
      <c r="A1" s="17" t="s">
        <v>128</v>
      </c>
      <c r="B1" s="17" t="s">
        <v>51</v>
      </c>
      <c r="C1" s="17" t="s">
        <v>153</v>
      </c>
      <c r="D1" s="17" t="s">
        <v>130</v>
      </c>
      <c r="E1" s="74" t="s">
        <v>105</v>
      </c>
      <c r="F1" s="19" t="s">
        <v>106</v>
      </c>
      <c r="G1" s="19" t="s">
        <v>96</v>
      </c>
      <c r="H1" s="19" t="s">
        <v>97</v>
      </c>
      <c r="I1" s="19" t="s">
        <v>104</v>
      </c>
      <c r="J1" s="19" t="s">
        <v>115</v>
      </c>
      <c r="K1" s="19" t="s">
        <v>50</v>
      </c>
      <c r="L1" s="75" t="s">
        <v>108</v>
      </c>
      <c r="M1" s="75" t="s">
        <v>109</v>
      </c>
      <c r="N1" s="75" t="s">
        <v>111</v>
      </c>
      <c r="O1" s="75" t="s">
        <v>110</v>
      </c>
      <c r="P1" s="75" t="s">
        <v>131</v>
      </c>
      <c r="Q1" s="75" t="s">
        <v>133</v>
      </c>
      <c r="R1" s="75" t="s">
        <v>49</v>
      </c>
    </row>
    <row r="2" spans="1:18" ht="89.25" x14ac:dyDescent="0.25">
      <c r="A2" s="76" t="s">
        <v>52</v>
      </c>
      <c r="B2" s="94" t="s">
        <v>100</v>
      </c>
      <c r="C2" s="79" t="s">
        <v>140</v>
      </c>
      <c r="D2" s="79" t="s">
        <v>141</v>
      </c>
      <c r="E2" s="79" t="s">
        <v>144</v>
      </c>
      <c r="F2" s="79" t="s">
        <v>154</v>
      </c>
      <c r="G2" s="76" t="s">
        <v>98</v>
      </c>
      <c r="H2" s="77" t="s">
        <v>101</v>
      </c>
      <c r="I2" s="76" t="str">
        <f>_xlfn.IFNA(VLOOKUP(G2,Lookups!$B$15:$E$18,MATCH(H2,Lookups!$B$15:$E$15,0),0)," ")</f>
        <v>Medium</v>
      </c>
      <c r="J2" s="79" t="s">
        <v>145</v>
      </c>
      <c r="K2" s="76" t="s">
        <v>125</v>
      </c>
      <c r="L2" s="84">
        <v>42615</v>
      </c>
      <c r="M2" s="93">
        <v>42710</v>
      </c>
      <c r="N2" s="84"/>
      <c r="O2" s="93">
        <v>42710</v>
      </c>
      <c r="P2" s="82"/>
      <c r="Q2" s="82"/>
      <c r="R2" s="97" t="s">
        <v>161</v>
      </c>
    </row>
    <row r="3" spans="1:18" ht="140.25" x14ac:dyDescent="0.25">
      <c r="A3" s="77" t="s">
        <v>53</v>
      </c>
      <c r="B3" s="77" t="s">
        <v>99</v>
      </c>
      <c r="C3" s="79" t="s">
        <v>139</v>
      </c>
      <c r="D3" s="79" t="s">
        <v>125</v>
      </c>
      <c r="E3" s="79" t="s">
        <v>142</v>
      </c>
      <c r="F3" s="79" t="s">
        <v>143</v>
      </c>
      <c r="G3" s="76" t="s">
        <v>103</v>
      </c>
      <c r="H3" s="77" t="s">
        <v>103</v>
      </c>
      <c r="I3" s="76" t="str">
        <f>_xlfn.IFNA(VLOOKUP(G3,Lookups!$B$15:$E$18,MATCH(H3,Lookups!$B$15:$E$15,0),0)," ")</f>
        <v>Medium</v>
      </c>
      <c r="J3" s="80" t="s">
        <v>167</v>
      </c>
      <c r="K3" s="77" t="s">
        <v>125</v>
      </c>
      <c r="L3" s="84">
        <v>42578</v>
      </c>
      <c r="M3" s="93">
        <v>42711</v>
      </c>
      <c r="N3" s="85"/>
      <c r="O3" s="85"/>
      <c r="P3" s="83"/>
      <c r="Q3" s="83"/>
      <c r="R3" s="87"/>
    </row>
    <row r="4" spans="1:18" ht="51" x14ac:dyDescent="0.25">
      <c r="A4" s="77" t="s">
        <v>54</v>
      </c>
      <c r="B4" s="76" t="s">
        <v>100</v>
      </c>
      <c r="C4" s="79" t="s">
        <v>140</v>
      </c>
      <c r="D4" s="79" t="s">
        <v>141</v>
      </c>
      <c r="E4" s="79" t="s">
        <v>147</v>
      </c>
      <c r="F4" s="79" t="s">
        <v>152</v>
      </c>
      <c r="G4" s="76" t="s">
        <v>103</v>
      </c>
      <c r="H4" s="77" t="s">
        <v>98</v>
      </c>
      <c r="I4" s="76" t="str">
        <f>_xlfn.IFNA(VLOOKUP(G4,Lookups!$B$15:$E$18,MATCH(H4,Lookups!$B$15:$E$15,0),0)," ")</f>
        <v>Low</v>
      </c>
      <c r="J4" s="79" t="s">
        <v>148</v>
      </c>
      <c r="K4" s="76" t="s">
        <v>141</v>
      </c>
      <c r="L4" s="84">
        <v>42578</v>
      </c>
      <c r="M4" s="84">
        <v>42615</v>
      </c>
      <c r="N4" s="84"/>
      <c r="O4" s="84">
        <v>42615</v>
      </c>
      <c r="P4" s="82"/>
      <c r="Q4" s="82"/>
      <c r="R4" s="86" t="s">
        <v>149</v>
      </c>
    </row>
    <row r="5" spans="1:18" ht="114.75" x14ac:dyDescent="0.25">
      <c r="A5" s="77" t="s">
        <v>55</v>
      </c>
      <c r="B5" s="94" t="s">
        <v>100</v>
      </c>
      <c r="C5" s="79" t="s">
        <v>140</v>
      </c>
      <c r="D5" s="79" t="s">
        <v>141</v>
      </c>
      <c r="E5" s="79" t="s">
        <v>146</v>
      </c>
      <c r="F5" s="79" t="s">
        <v>155</v>
      </c>
      <c r="G5" s="76" t="s">
        <v>103</v>
      </c>
      <c r="H5" s="77" t="s">
        <v>101</v>
      </c>
      <c r="I5" s="76" t="str">
        <f>_xlfn.IFNA(VLOOKUP(G5,Lookups!$B$15:$E$18,MATCH(H5,Lookups!$B$15:$E$15,0),0)," ")</f>
        <v>High</v>
      </c>
      <c r="J5" s="79" t="s">
        <v>156</v>
      </c>
      <c r="K5" s="76" t="s">
        <v>141</v>
      </c>
      <c r="L5" s="84">
        <v>42615</v>
      </c>
      <c r="M5" s="93">
        <v>42635</v>
      </c>
      <c r="N5" s="84"/>
      <c r="O5" s="93">
        <v>42710</v>
      </c>
      <c r="P5" s="82"/>
      <c r="Q5" s="82"/>
      <c r="R5" s="97" t="s">
        <v>161</v>
      </c>
    </row>
    <row r="6" spans="1:18" ht="89.25" x14ac:dyDescent="0.25">
      <c r="A6" s="77" t="s">
        <v>56</v>
      </c>
      <c r="B6" s="76" t="s">
        <v>99</v>
      </c>
      <c r="C6" s="79" t="s">
        <v>139</v>
      </c>
      <c r="D6" s="79" t="s">
        <v>125</v>
      </c>
      <c r="E6" s="79" t="s">
        <v>150</v>
      </c>
      <c r="F6" s="79" t="s">
        <v>151</v>
      </c>
      <c r="G6" s="76" t="s">
        <v>103</v>
      </c>
      <c r="H6" s="94" t="s">
        <v>103</v>
      </c>
      <c r="I6" s="76" t="str">
        <f>_xlfn.IFNA(VLOOKUP(G6,Lookups!$B$15:$E$18,MATCH(H6,Lookups!$B$15:$E$15,0),0)," ")</f>
        <v>Medium</v>
      </c>
      <c r="J6" s="79" t="s">
        <v>175</v>
      </c>
      <c r="K6" s="76" t="s">
        <v>125</v>
      </c>
      <c r="L6" s="84">
        <v>42578</v>
      </c>
      <c r="M6" s="93">
        <v>42710</v>
      </c>
      <c r="N6" s="84"/>
      <c r="O6" s="84"/>
      <c r="P6" s="82"/>
      <c r="Q6" s="82"/>
      <c r="R6" s="86"/>
    </row>
    <row r="7" spans="1:18" ht="63.75" x14ac:dyDescent="0.25">
      <c r="A7" s="77" t="s">
        <v>57</v>
      </c>
      <c r="B7" s="77" t="s">
        <v>99</v>
      </c>
      <c r="C7" s="79" t="s">
        <v>140</v>
      </c>
      <c r="D7" s="79" t="s">
        <v>141</v>
      </c>
      <c r="E7" s="79" t="s">
        <v>157</v>
      </c>
      <c r="F7" s="79" t="s">
        <v>176</v>
      </c>
      <c r="G7" s="94" t="s">
        <v>103</v>
      </c>
      <c r="H7" s="77" t="s">
        <v>103</v>
      </c>
      <c r="I7" s="76" t="str">
        <f>_xlfn.IFNA(VLOOKUP(G7,Lookups!$B$15:$E$18,MATCH(H7,Lookups!$B$15:$E$15,0),0)," ")</f>
        <v>Medium</v>
      </c>
      <c r="J7" s="80" t="s">
        <v>168</v>
      </c>
      <c r="K7" s="77" t="s">
        <v>141</v>
      </c>
      <c r="L7" s="85">
        <v>42615</v>
      </c>
      <c r="M7" s="93">
        <v>42710</v>
      </c>
      <c r="N7" s="85"/>
      <c r="O7" s="85"/>
      <c r="P7" s="83"/>
      <c r="Q7" s="83"/>
      <c r="R7" s="97" t="s">
        <v>177</v>
      </c>
    </row>
    <row r="8" spans="1:18" s="12" customFormat="1" ht="89.25" x14ac:dyDescent="0.25">
      <c r="A8" s="77" t="s">
        <v>58</v>
      </c>
      <c r="B8" s="94" t="s">
        <v>100</v>
      </c>
      <c r="C8" s="79" t="s">
        <v>140</v>
      </c>
      <c r="D8" s="89" t="s">
        <v>125</v>
      </c>
      <c r="E8" s="89" t="s">
        <v>158</v>
      </c>
      <c r="F8" s="89" t="s">
        <v>159</v>
      </c>
      <c r="G8" s="76" t="s">
        <v>101</v>
      </c>
      <c r="H8" s="77" t="s">
        <v>103</v>
      </c>
      <c r="I8" s="76" t="str">
        <f>_xlfn.IFNA(VLOOKUP(G8,Lookups!$B$15:$E$18,MATCH(H8,Lookups!$B$15:$E$15,0),0)," ")</f>
        <v>Medium</v>
      </c>
      <c r="J8" s="91" t="s">
        <v>160</v>
      </c>
      <c r="K8" s="90" t="s">
        <v>141</v>
      </c>
      <c r="L8" s="92">
        <v>42654</v>
      </c>
      <c r="M8" s="92">
        <v>42663</v>
      </c>
      <c r="N8" s="92">
        <v>42727</v>
      </c>
      <c r="O8" s="93">
        <v>42710</v>
      </c>
      <c r="P8" s="83"/>
      <c r="Q8" s="83"/>
      <c r="R8" s="97" t="s">
        <v>161</v>
      </c>
    </row>
    <row r="9" spans="1:18" s="12" customFormat="1" ht="89.25" x14ac:dyDescent="0.25">
      <c r="A9" s="94" t="s">
        <v>59</v>
      </c>
      <c r="B9" s="94" t="s">
        <v>99</v>
      </c>
      <c r="C9" s="96" t="s">
        <v>140</v>
      </c>
      <c r="D9" s="96" t="s">
        <v>141</v>
      </c>
      <c r="E9" s="96" t="s">
        <v>173</v>
      </c>
      <c r="F9" s="96" t="s">
        <v>162</v>
      </c>
      <c r="G9" s="94" t="s">
        <v>103</v>
      </c>
      <c r="H9" s="94" t="s">
        <v>101</v>
      </c>
      <c r="I9" s="76" t="str">
        <f>_xlfn.IFNA(VLOOKUP(G9,Lookups!$B$15:$E$18,MATCH(H9,Lookups!$B$15:$E$15,0),0)," ")</f>
        <v>High</v>
      </c>
      <c r="J9" s="96" t="s">
        <v>174</v>
      </c>
      <c r="K9" s="94" t="s">
        <v>141</v>
      </c>
      <c r="L9" s="93">
        <v>42699</v>
      </c>
      <c r="M9" s="93">
        <v>42712</v>
      </c>
      <c r="N9" s="93"/>
      <c r="O9" s="84"/>
      <c r="P9" s="82"/>
      <c r="Q9" s="82"/>
      <c r="R9" s="97" t="s">
        <v>178</v>
      </c>
    </row>
    <row r="10" spans="1:18" s="12" customFormat="1" ht="89.25" x14ac:dyDescent="0.25">
      <c r="A10" s="77" t="s">
        <v>60</v>
      </c>
      <c r="B10" s="76" t="s">
        <v>99</v>
      </c>
      <c r="C10" s="79" t="s">
        <v>140</v>
      </c>
      <c r="D10" s="96" t="s">
        <v>166</v>
      </c>
      <c r="E10" s="96" t="s">
        <v>163</v>
      </c>
      <c r="F10" s="96" t="s">
        <v>179</v>
      </c>
      <c r="G10" s="94" t="s">
        <v>103</v>
      </c>
      <c r="H10" s="94" t="s">
        <v>103</v>
      </c>
      <c r="I10" s="76" t="str">
        <f>_xlfn.IFNA(VLOOKUP(G10,Lookups!$B$15:$E$18,MATCH(H10,Lookups!$B$15:$E$15,0),0)," ")</f>
        <v>Medium</v>
      </c>
      <c r="J10" s="98" t="s">
        <v>180</v>
      </c>
      <c r="K10" s="76" t="s">
        <v>141</v>
      </c>
      <c r="L10" s="93">
        <v>42699</v>
      </c>
      <c r="M10" s="93">
        <v>42712</v>
      </c>
      <c r="N10" s="84"/>
      <c r="O10" s="84"/>
      <c r="P10" s="82"/>
      <c r="Q10" s="82"/>
      <c r="R10" s="86"/>
    </row>
    <row r="11" spans="1:18" ht="76.5" x14ac:dyDescent="0.25">
      <c r="A11" s="77" t="s">
        <v>61</v>
      </c>
      <c r="B11" s="76" t="s">
        <v>99</v>
      </c>
      <c r="C11" s="79" t="s">
        <v>138</v>
      </c>
      <c r="D11" s="96" t="s">
        <v>166</v>
      </c>
      <c r="E11" s="96" t="s">
        <v>181</v>
      </c>
      <c r="F11" s="96" t="s">
        <v>182</v>
      </c>
      <c r="G11" s="94" t="s">
        <v>98</v>
      </c>
      <c r="H11" s="94" t="s">
        <v>103</v>
      </c>
      <c r="I11" s="76" t="str">
        <f>_xlfn.IFNA(VLOOKUP(G11,Lookups!$B$15:$E$18,MATCH(H11,Lookups!$B$15:$E$15,0),0)," ")</f>
        <v>Low</v>
      </c>
      <c r="J11" s="98" t="s">
        <v>169</v>
      </c>
      <c r="K11" s="76"/>
      <c r="L11" s="93">
        <v>42699</v>
      </c>
      <c r="M11" s="93">
        <v>42712</v>
      </c>
      <c r="N11" s="84"/>
      <c r="O11" s="84"/>
      <c r="P11" s="82"/>
      <c r="Q11" s="82"/>
      <c r="R11" s="86"/>
    </row>
    <row r="12" spans="1:18" ht="76.5" x14ac:dyDescent="0.25">
      <c r="A12" s="77" t="s">
        <v>62</v>
      </c>
      <c r="B12" s="76" t="s">
        <v>99</v>
      </c>
      <c r="C12" s="79" t="s">
        <v>138</v>
      </c>
      <c r="D12" s="96" t="s">
        <v>166</v>
      </c>
      <c r="E12" s="96" t="s">
        <v>164</v>
      </c>
      <c r="F12" s="96" t="s">
        <v>165</v>
      </c>
      <c r="G12" s="94" t="s">
        <v>103</v>
      </c>
      <c r="H12" s="94" t="s">
        <v>101</v>
      </c>
      <c r="I12" s="76" t="str">
        <f>_xlfn.IFNA(VLOOKUP(G12,Lookups!$B$15:$E$18,MATCH(H12,Lookups!$B$15:$E$15,0),0)," ")</f>
        <v>High</v>
      </c>
      <c r="J12" s="95" t="s">
        <v>170</v>
      </c>
      <c r="K12" s="77"/>
      <c r="L12" s="93">
        <v>42699</v>
      </c>
      <c r="M12" s="93">
        <v>42712</v>
      </c>
      <c r="N12" s="84"/>
      <c r="O12" s="84"/>
      <c r="P12" s="82"/>
      <c r="Q12" s="82"/>
      <c r="R12" s="86"/>
    </row>
    <row r="13" spans="1:18" ht="102" x14ac:dyDescent="0.25">
      <c r="A13" s="77" t="s">
        <v>63</v>
      </c>
      <c r="B13" s="77" t="s">
        <v>99</v>
      </c>
      <c r="C13" s="96" t="s">
        <v>138</v>
      </c>
      <c r="D13" s="96" t="s">
        <v>171</v>
      </c>
      <c r="E13" s="96" t="s">
        <v>172</v>
      </c>
      <c r="F13" s="96" t="s">
        <v>183</v>
      </c>
      <c r="G13" s="76" t="s">
        <v>103</v>
      </c>
      <c r="H13" s="77" t="s">
        <v>103</v>
      </c>
      <c r="I13" s="76" t="str">
        <f>_xlfn.IFNA(VLOOKUP(G13,Lookups!$B$15:$E$18,MATCH(H13,Lookups!$B$15:$E$15,0),0)," ")</f>
        <v>Medium</v>
      </c>
      <c r="J13" s="96" t="s">
        <v>184</v>
      </c>
      <c r="K13" s="77"/>
      <c r="L13" s="93">
        <v>42699</v>
      </c>
      <c r="M13" s="93">
        <v>42712</v>
      </c>
      <c r="N13" s="85"/>
      <c r="O13" s="85"/>
      <c r="P13" s="83"/>
      <c r="Q13" s="83"/>
      <c r="R13" s="87"/>
    </row>
    <row r="14" spans="1:18" ht="12.75" x14ac:dyDescent="0.25">
      <c r="A14" s="77" t="s">
        <v>64</v>
      </c>
      <c r="B14" s="76"/>
      <c r="C14" s="79"/>
      <c r="D14" s="79"/>
      <c r="E14" s="96"/>
      <c r="F14" s="79"/>
      <c r="G14" s="76"/>
      <c r="H14" s="77"/>
      <c r="I14" s="76" t="str">
        <f>_xlfn.IFNA(VLOOKUP(G14,Lookups!$B$15:$E$18,MATCH(H14,Lookups!$B$15:$E$15,0),0)," ")</f>
        <v xml:space="preserve"> </v>
      </c>
      <c r="J14" s="79"/>
      <c r="K14" s="76"/>
      <c r="L14" s="85"/>
      <c r="M14" s="84"/>
      <c r="N14" s="84"/>
      <c r="O14" s="84"/>
      <c r="P14" s="82"/>
      <c r="Q14" s="82"/>
      <c r="R14" s="86"/>
    </row>
    <row r="15" spans="1:18" ht="12.75" x14ac:dyDescent="0.25">
      <c r="A15" s="77" t="s">
        <v>65</v>
      </c>
      <c r="B15" s="76"/>
      <c r="C15" s="79"/>
      <c r="D15" s="79"/>
      <c r="E15" s="79"/>
      <c r="F15" s="79"/>
      <c r="G15" s="76"/>
      <c r="H15" s="77"/>
      <c r="I15" s="76" t="str">
        <f>_xlfn.IFNA(VLOOKUP(G15,Lookups!$B$15:$E$18,MATCH(H15,Lookups!$B$15:$E$15,0),0)," ")</f>
        <v xml:space="preserve"> </v>
      </c>
      <c r="J15" s="79"/>
      <c r="K15" s="76"/>
      <c r="L15" s="84"/>
      <c r="M15" s="84"/>
      <c r="N15" s="84"/>
      <c r="O15" s="84"/>
      <c r="P15" s="82"/>
      <c r="Q15" s="82"/>
      <c r="R15" s="86"/>
    </row>
    <row r="16" spans="1:18" ht="12.75" x14ac:dyDescent="0.25">
      <c r="A16" s="77" t="s">
        <v>66</v>
      </c>
      <c r="B16" s="76"/>
      <c r="C16" s="79"/>
      <c r="D16" s="79"/>
      <c r="E16" s="79"/>
      <c r="F16" s="79"/>
      <c r="G16" s="76"/>
      <c r="H16" s="77"/>
      <c r="I16" s="76" t="str">
        <f>_xlfn.IFNA(VLOOKUP(G16,Lookups!$B$15:$E$18,MATCH(H16,Lookups!$B$15:$E$15,0),0)," ")</f>
        <v xml:space="preserve"> </v>
      </c>
      <c r="J16" s="79"/>
      <c r="K16" s="76"/>
      <c r="L16" s="84"/>
      <c r="M16" s="84"/>
      <c r="N16" s="84"/>
      <c r="O16" s="84"/>
      <c r="P16" s="82"/>
      <c r="Q16" s="82"/>
      <c r="R16" s="86"/>
    </row>
    <row r="17" spans="1:18" ht="12.75" x14ac:dyDescent="0.25">
      <c r="A17" s="77" t="s">
        <v>67</v>
      </c>
      <c r="B17" s="76"/>
      <c r="C17" s="79"/>
      <c r="D17" s="79"/>
      <c r="E17" s="79"/>
      <c r="F17" s="79"/>
      <c r="G17" s="76"/>
      <c r="H17" s="77"/>
      <c r="I17" s="76" t="str">
        <f>_xlfn.IFNA(VLOOKUP(G17,Lookups!$B$15:$E$18,MATCH(H17,Lookups!$B$15:$E$15,0),0)," ")</f>
        <v xml:space="preserve"> </v>
      </c>
      <c r="J17" s="79"/>
      <c r="K17" s="76"/>
      <c r="L17" s="84"/>
      <c r="M17" s="84"/>
      <c r="N17" s="84"/>
      <c r="O17" s="84"/>
      <c r="P17" s="82"/>
      <c r="Q17" s="82"/>
      <c r="R17" s="86"/>
    </row>
    <row r="18" spans="1:18" ht="12.75" x14ac:dyDescent="0.25">
      <c r="A18" s="77" t="s">
        <v>68</v>
      </c>
      <c r="B18" s="76"/>
      <c r="C18" s="79"/>
      <c r="D18" s="79"/>
      <c r="E18" s="79"/>
      <c r="F18" s="79"/>
      <c r="G18" s="76"/>
      <c r="H18" s="77"/>
      <c r="I18" s="76" t="str">
        <f>_xlfn.IFNA(VLOOKUP(G18,Lookups!$B$15:$E$18,MATCH(H18,Lookups!$B$15:$E$15,0),0)," ")</f>
        <v xml:space="preserve"> </v>
      </c>
      <c r="J18" s="79"/>
      <c r="K18" s="76"/>
      <c r="L18" s="84"/>
      <c r="M18" s="84"/>
      <c r="N18" s="84"/>
      <c r="O18" s="84"/>
      <c r="P18" s="82"/>
      <c r="Q18" s="82"/>
      <c r="R18" s="86"/>
    </row>
    <row r="19" spans="1:18" ht="12.75" x14ac:dyDescent="0.25">
      <c r="A19" s="77" t="s">
        <v>69</v>
      </c>
      <c r="B19" s="76"/>
      <c r="C19" s="79"/>
      <c r="D19" s="79"/>
      <c r="E19" s="79"/>
      <c r="F19" s="79"/>
      <c r="G19" s="76"/>
      <c r="H19" s="77"/>
      <c r="I19" s="76" t="str">
        <f>_xlfn.IFNA(VLOOKUP(G19,Lookups!$B$15:$E$18,MATCH(H19,Lookups!$B$15:$E$15,0),0)," ")</f>
        <v xml:space="preserve"> </v>
      </c>
      <c r="J19" s="79"/>
      <c r="K19" s="76"/>
      <c r="L19" s="84"/>
      <c r="M19" s="84"/>
      <c r="N19" s="84"/>
      <c r="O19" s="84"/>
      <c r="P19" s="82"/>
      <c r="Q19" s="82"/>
      <c r="R19" s="86"/>
    </row>
    <row r="20" spans="1:18" ht="12.75" x14ac:dyDescent="0.25">
      <c r="A20" s="77" t="s">
        <v>70</v>
      </c>
      <c r="B20" s="76"/>
      <c r="C20" s="79"/>
      <c r="D20" s="79"/>
      <c r="E20" s="79"/>
      <c r="F20" s="79"/>
      <c r="G20" s="76"/>
      <c r="H20" s="77"/>
      <c r="I20" s="76" t="str">
        <f>_xlfn.IFNA(VLOOKUP(G20,Lookups!$B$15:$E$18,MATCH(H20,Lookups!$B$15:$E$15,0),0)," ")</f>
        <v xml:space="preserve"> </v>
      </c>
      <c r="J20" s="79"/>
      <c r="K20" s="76"/>
      <c r="L20" s="84"/>
      <c r="M20" s="84"/>
      <c r="N20" s="84"/>
      <c r="O20" s="84"/>
      <c r="P20" s="82"/>
      <c r="Q20" s="82"/>
      <c r="R20" s="86"/>
    </row>
    <row r="21" spans="1:18" ht="12.75" x14ac:dyDescent="0.25">
      <c r="A21" s="77" t="s">
        <v>71</v>
      </c>
      <c r="B21" s="76"/>
      <c r="C21" s="79"/>
      <c r="D21" s="79"/>
      <c r="E21" s="79"/>
      <c r="F21" s="79"/>
      <c r="G21" s="76"/>
      <c r="H21" s="77"/>
      <c r="I21" s="76" t="str">
        <f>_xlfn.IFNA(VLOOKUP(G21,Lookups!$B$15:$E$18,MATCH(H21,Lookups!$B$15:$E$15,0),0)," ")</f>
        <v xml:space="preserve"> </v>
      </c>
      <c r="J21" s="79"/>
      <c r="K21" s="76"/>
      <c r="L21" s="84"/>
      <c r="M21" s="84"/>
      <c r="N21" s="84"/>
      <c r="O21" s="84"/>
      <c r="P21" s="82"/>
      <c r="Q21" s="82"/>
      <c r="R21" s="86"/>
    </row>
    <row r="22" spans="1:18" ht="12.75" x14ac:dyDescent="0.25">
      <c r="A22" s="77" t="s">
        <v>72</v>
      </c>
      <c r="B22" s="76"/>
      <c r="C22" s="79"/>
      <c r="D22" s="79"/>
      <c r="E22" s="79"/>
      <c r="F22" s="79"/>
      <c r="G22" s="76"/>
      <c r="H22" s="77"/>
      <c r="I22" s="76" t="str">
        <f>_xlfn.IFNA(VLOOKUP(G22,Lookups!$B$15:$E$18,MATCH(H22,Lookups!$B$15:$E$15,0),0)," ")</f>
        <v xml:space="preserve"> </v>
      </c>
      <c r="J22" s="79"/>
      <c r="K22" s="76"/>
      <c r="L22" s="84"/>
      <c r="M22" s="84"/>
      <c r="N22" s="84"/>
      <c r="O22" s="84"/>
      <c r="P22" s="82"/>
      <c r="Q22" s="82"/>
      <c r="R22" s="86"/>
    </row>
    <row r="23" spans="1:18" ht="12.75" x14ac:dyDescent="0.25">
      <c r="A23" s="77" t="s">
        <v>73</v>
      </c>
      <c r="B23" s="76"/>
      <c r="C23" s="79"/>
      <c r="D23" s="79"/>
      <c r="E23" s="79"/>
      <c r="F23" s="79"/>
      <c r="G23" s="76"/>
      <c r="H23" s="77"/>
      <c r="I23" s="76" t="str">
        <f>_xlfn.IFNA(VLOOKUP(G23,Lookups!$B$15:$E$18,MATCH(H23,Lookups!$B$15:$E$15,0),0)," ")</f>
        <v xml:space="preserve"> </v>
      </c>
      <c r="J23" s="79"/>
      <c r="K23" s="76"/>
      <c r="L23" s="84"/>
      <c r="M23" s="84"/>
      <c r="N23" s="84"/>
      <c r="O23" s="84"/>
      <c r="P23" s="82"/>
      <c r="Q23" s="82"/>
      <c r="R23" s="88"/>
    </row>
    <row r="24" spans="1:18" ht="12.75" x14ac:dyDescent="0.25">
      <c r="A24" s="77" t="s">
        <v>74</v>
      </c>
      <c r="B24" s="76"/>
      <c r="C24" s="79"/>
      <c r="D24" s="79"/>
      <c r="E24" s="79"/>
      <c r="F24" s="79"/>
      <c r="G24" s="76"/>
      <c r="H24" s="77"/>
      <c r="I24" s="76" t="str">
        <f>_xlfn.IFNA(VLOOKUP(G24,Lookups!$B$15:$E$18,MATCH(H24,Lookups!$B$15:$E$15,0),0)," ")</f>
        <v xml:space="preserve"> </v>
      </c>
      <c r="J24" s="79"/>
      <c r="K24" s="76"/>
      <c r="L24" s="84"/>
      <c r="M24" s="84"/>
      <c r="N24" s="84"/>
      <c r="O24" s="84"/>
      <c r="P24" s="82"/>
      <c r="Q24" s="82"/>
      <c r="R24" s="86"/>
    </row>
    <row r="25" spans="1:18" ht="12.75" x14ac:dyDescent="0.25">
      <c r="A25" s="77" t="s">
        <v>75</v>
      </c>
      <c r="B25" s="76"/>
      <c r="C25" s="79"/>
      <c r="D25" s="79"/>
      <c r="E25" s="79"/>
      <c r="F25" s="79"/>
      <c r="G25" s="76"/>
      <c r="H25" s="77"/>
      <c r="I25" s="76" t="str">
        <f>_xlfn.IFNA(VLOOKUP(G25,Lookups!$B$15:$E$18,MATCH(H25,Lookups!$B$15:$E$15,0),0)," ")</f>
        <v xml:space="preserve"> </v>
      </c>
      <c r="J25" s="79"/>
      <c r="K25" s="76"/>
      <c r="L25" s="84"/>
      <c r="M25" s="84"/>
      <c r="N25" s="84"/>
      <c r="O25" s="84"/>
      <c r="P25" s="82"/>
      <c r="Q25" s="82"/>
      <c r="R25" s="86"/>
    </row>
    <row r="26" spans="1:18" ht="12.75" x14ac:dyDescent="0.25">
      <c r="A26" s="77" t="s">
        <v>76</v>
      </c>
      <c r="B26" s="76"/>
      <c r="C26" s="79"/>
      <c r="D26" s="79"/>
      <c r="E26" s="79"/>
      <c r="F26" s="79"/>
      <c r="G26" s="76"/>
      <c r="H26" s="77"/>
      <c r="I26" s="76" t="str">
        <f>_xlfn.IFNA(VLOOKUP(G26,Lookups!$B$15:$E$18,MATCH(H26,Lookups!$B$15:$E$15,0),0)," ")</f>
        <v xml:space="preserve"> </v>
      </c>
      <c r="J26" s="79"/>
      <c r="K26" s="76"/>
      <c r="L26" s="84"/>
      <c r="M26" s="84"/>
      <c r="N26" s="84"/>
      <c r="O26" s="84"/>
      <c r="P26" s="82"/>
      <c r="Q26" s="82"/>
      <c r="R26" s="86"/>
    </row>
    <row r="27" spans="1:18" ht="12.75" x14ac:dyDescent="0.25">
      <c r="A27" s="77" t="s">
        <v>77</v>
      </c>
      <c r="B27" s="76"/>
      <c r="C27" s="79"/>
      <c r="D27" s="79"/>
      <c r="E27" s="79"/>
      <c r="F27" s="79"/>
      <c r="G27" s="76"/>
      <c r="H27" s="77"/>
      <c r="I27" s="76" t="str">
        <f>_xlfn.IFNA(VLOOKUP(G27,Lookups!$B$15:$E$18,MATCH(H27,Lookups!$B$15:$E$15,0),0)," ")</f>
        <v xml:space="preserve"> </v>
      </c>
      <c r="J27" s="79"/>
      <c r="K27" s="76"/>
      <c r="L27" s="84"/>
      <c r="M27" s="84"/>
      <c r="N27" s="84"/>
      <c r="O27" s="84"/>
      <c r="P27" s="82"/>
      <c r="Q27" s="82"/>
      <c r="R27" s="86"/>
    </row>
    <row r="28" spans="1:18" ht="12.75" x14ac:dyDescent="0.25">
      <c r="A28" s="77" t="s">
        <v>78</v>
      </c>
      <c r="B28" s="76"/>
      <c r="C28" s="79"/>
      <c r="D28" s="79"/>
      <c r="E28" s="79"/>
      <c r="F28" s="79"/>
      <c r="G28" s="76"/>
      <c r="H28" s="77"/>
      <c r="I28" s="76" t="str">
        <f>_xlfn.IFNA(VLOOKUP(G28,Lookups!$B$15:$E$18,MATCH(H28,Lookups!$B$15:$E$15,0),0)," ")</f>
        <v xml:space="preserve"> </v>
      </c>
      <c r="J28" s="79"/>
      <c r="K28" s="76"/>
      <c r="L28" s="84"/>
      <c r="M28" s="84"/>
      <c r="N28" s="84"/>
      <c r="O28" s="84"/>
      <c r="P28" s="82"/>
      <c r="Q28" s="82"/>
      <c r="R28" s="86"/>
    </row>
    <row r="29" spans="1:18" ht="12.75" x14ac:dyDescent="0.25">
      <c r="A29" s="77" t="s">
        <v>79</v>
      </c>
      <c r="B29" s="76"/>
      <c r="C29" s="79"/>
      <c r="D29" s="79"/>
      <c r="E29" s="79"/>
      <c r="F29" s="79"/>
      <c r="G29" s="76"/>
      <c r="H29" s="77"/>
      <c r="I29" s="76" t="str">
        <f>_xlfn.IFNA(VLOOKUP(G29,Lookups!$B$15:$E$18,MATCH(H29,Lookups!$B$15:$E$15,0),0)," ")</f>
        <v xml:space="preserve"> </v>
      </c>
      <c r="J29" s="79"/>
      <c r="K29" s="76"/>
      <c r="L29" s="84"/>
      <c r="M29" s="84"/>
      <c r="N29" s="84"/>
      <c r="O29" s="84"/>
      <c r="P29" s="82"/>
      <c r="Q29" s="82"/>
      <c r="R29" s="86"/>
    </row>
    <row r="30" spans="1:18" ht="12.75" x14ac:dyDescent="0.25">
      <c r="A30" s="77" t="s">
        <v>80</v>
      </c>
      <c r="B30" s="76"/>
      <c r="C30" s="79"/>
      <c r="D30" s="79"/>
      <c r="E30" s="79"/>
      <c r="F30" s="79"/>
      <c r="G30" s="76"/>
      <c r="H30" s="77"/>
      <c r="I30" s="76" t="str">
        <f>_xlfn.IFNA(VLOOKUP(G30,Lookups!$B$15:$E$18,MATCH(H30,Lookups!$B$15:$E$15,0),0)," ")</f>
        <v xml:space="preserve"> </v>
      </c>
      <c r="J30" s="79"/>
      <c r="K30" s="76"/>
      <c r="L30" s="84"/>
      <c r="M30" s="84"/>
      <c r="N30" s="84"/>
      <c r="O30" s="84"/>
      <c r="P30" s="82"/>
      <c r="Q30" s="82"/>
      <c r="R30" s="86"/>
    </row>
    <row r="31" spans="1:18" ht="12.75" x14ac:dyDescent="0.25">
      <c r="A31" s="77" t="s">
        <v>81</v>
      </c>
      <c r="B31" s="76"/>
      <c r="C31" s="79"/>
      <c r="D31" s="79"/>
      <c r="E31" s="79"/>
      <c r="F31" s="79"/>
      <c r="G31" s="76"/>
      <c r="H31" s="77"/>
      <c r="I31" s="76" t="str">
        <f>_xlfn.IFNA(VLOOKUP(G31,Lookups!$B$15:$E$18,MATCH(H31,Lookups!$B$15:$E$15,0),0)," ")</f>
        <v xml:space="preserve"> </v>
      </c>
      <c r="J31" s="79"/>
      <c r="K31" s="76"/>
      <c r="L31" s="84"/>
      <c r="M31" s="84"/>
      <c r="N31" s="84"/>
      <c r="O31" s="84"/>
      <c r="P31" s="82"/>
      <c r="Q31" s="82"/>
      <c r="R31" s="86"/>
    </row>
    <row r="32" spans="1:18" ht="12.75" x14ac:dyDescent="0.25">
      <c r="A32" s="77" t="s">
        <v>82</v>
      </c>
      <c r="B32" s="76"/>
      <c r="C32" s="79"/>
      <c r="D32" s="79"/>
      <c r="E32" s="79"/>
      <c r="F32" s="79"/>
      <c r="G32" s="76"/>
      <c r="H32" s="77"/>
      <c r="I32" s="76" t="str">
        <f>_xlfn.IFNA(VLOOKUP(G32,Lookups!$B$15:$E$18,MATCH(H32,Lookups!$B$15:$E$15,0),0)," ")</f>
        <v xml:space="preserve"> </v>
      </c>
      <c r="J32" s="79"/>
      <c r="K32" s="76"/>
      <c r="L32" s="84"/>
      <c r="M32" s="84"/>
      <c r="N32" s="84"/>
      <c r="O32" s="84"/>
      <c r="P32" s="82"/>
      <c r="Q32" s="82"/>
      <c r="R32" s="86"/>
    </row>
    <row r="33" spans="1:18" ht="12.75" x14ac:dyDescent="0.25">
      <c r="A33" s="77" t="s">
        <v>83</v>
      </c>
      <c r="B33" s="76"/>
      <c r="C33" s="79"/>
      <c r="D33" s="79"/>
      <c r="E33" s="79"/>
      <c r="F33" s="79"/>
      <c r="G33" s="76"/>
      <c r="H33" s="77"/>
      <c r="I33" s="76" t="str">
        <f>_xlfn.IFNA(VLOOKUP(G33,Lookups!$B$15:$E$18,MATCH(H33,Lookups!$B$15:$E$15,0),0)," ")</f>
        <v xml:space="preserve"> </v>
      </c>
      <c r="J33" s="79"/>
      <c r="K33" s="76"/>
      <c r="L33" s="84"/>
      <c r="M33" s="84"/>
      <c r="N33" s="84"/>
      <c r="O33" s="84"/>
      <c r="P33" s="82"/>
      <c r="Q33" s="82"/>
      <c r="R33" s="86"/>
    </row>
    <row r="34" spans="1:18" ht="12.75" x14ac:dyDescent="0.25">
      <c r="A34" s="77" t="s">
        <v>84</v>
      </c>
      <c r="B34" s="76"/>
      <c r="C34" s="79"/>
      <c r="D34" s="79"/>
      <c r="E34" s="79"/>
      <c r="F34" s="79"/>
      <c r="G34" s="76"/>
      <c r="H34" s="77"/>
      <c r="I34" s="76" t="str">
        <f>_xlfn.IFNA(VLOOKUP(G34,Lookups!$B$15:$E$18,MATCH(H34,Lookups!$B$15:$E$15,0),0)," ")</f>
        <v xml:space="preserve"> </v>
      </c>
      <c r="J34" s="79"/>
      <c r="K34" s="76"/>
      <c r="L34" s="84"/>
      <c r="M34" s="84"/>
      <c r="N34" s="84"/>
      <c r="O34" s="84"/>
      <c r="P34" s="82"/>
      <c r="Q34" s="82"/>
      <c r="R34" s="86"/>
    </row>
    <row r="35" spans="1:18" ht="12.75" x14ac:dyDescent="0.25">
      <c r="A35" s="77" t="s">
        <v>85</v>
      </c>
      <c r="B35" s="76"/>
      <c r="C35" s="79"/>
      <c r="D35" s="79"/>
      <c r="E35" s="79"/>
      <c r="F35" s="79"/>
      <c r="G35" s="76"/>
      <c r="H35" s="77"/>
      <c r="I35" s="76" t="str">
        <f>_xlfn.IFNA(VLOOKUP(G35,Lookups!$B$15:$E$18,MATCH(H35,Lookups!$B$15:$E$15,0),0)," ")</f>
        <v xml:space="preserve"> </v>
      </c>
      <c r="J35" s="79"/>
      <c r="K35" s="76"/>
      <c r="L35" s="84"/>
      <c r="M35" s="84"/>
      <c r="N35" s="84"/>
      <c r="O35" s="84"/>
      <c r="P35" s="82"/>
      <c r="Q35" s="82"/>
      <c r="R35" s="86"/>
    </row>
    <row r="36" spans="1:18" ht="12.75" x14ac:dyDescent="0.25">
      <c r="A36" s="77" t="s">
        <v>86</v>
      </c>
      <c r="B36" s="76"/>
      <c r="C36" s="79"/>
      <c r="D36" s="79"/>
      <c r="E36" s="79"/>
      <c r="F36" s="79"/>
      <c r="G36" s="76"/>
      <c r="H36" s="77"/>
      <c r="I36" s="76" t="str">
        <f>_xlfn.IFNA(VLOOKUP(G36,Lookups!$B$15:$E$18,MATCH(H36,Lookups!$B$15:$E$15,0),0)," ")</f>
        <v xml:space="preserve"> </v>
      </c>
      <c r="J36" s="79"/>
      <c r="K36" s="76"/>
      <c r="L36" s="84"/>
      <c r="M36" s="84"/>
      <c r="N36" s="84"/>
      <c r="O36" s="84"/>
      <c r="P36" s="82"/>
      <c r="Q36" s="82"/>
      <c r="R36" s="86"/>
    </row>
    <row r="37" spans="1:18" ht="12.75" x14ac:dyDescent="0.25">
      <c r="A37" s="77" t="s">
        <v>87</v>
      </c>
      <c r="B37" s="76"/>
      <c r="C37" s="79"/>
      <c r="D37" s="79"/>
      <c r="E37" s="79"/>
      <c r="F37" s="79"/>
      <c r="G37" s="76"/>
      <c r="H37" s="77"/>
      <c r="I37" s="76" t="str">
        <f>_xlfn.IFNA(VLOOKUP(G37,Lookups!$B$15:$E$18,MATCH(H37,Lookups!$B$15:$E$15,0),0)," ")</f>
        <v xml:space="preserve"> </v>
      </c>
      <c r="J37" s="79"/>
      <c r="K37" s="76"/>
      <c r="L37" s="84"/>
      <c r="M37" s="84"/>
      <c r="N37" s="84"/>
      <c r="O37" s="84"/>
      <c r="P37" s="82"/>
      <c r="Q37" s="82"/>
      <c r="R37" s="86"/>
    </row>
    <row r="38" spans="1:18" ht="12.75" x14ac:dyDescent="0.25">
      <c r="A38" s="77" t="s">
        <v>88</v>
      </c>
      <c r="B38" s="76"/>
      <c r="C38" s="79"/>
      <c r="D38" s="79"/>
      <c r="E38" s="79"/>
      <c r="F38" s="79"/>
      <c r="G38" s="76"/>
      <c r="H38" s="77"/>
      <c r="I38" s="76" t="str">
        <f>_xlfn.IFNA(VLOOKUP(G38,Lookups!$B$15:$E$18,MATCH(H38,Lookups!$B$15:$E$15,0),0)," ")</f>
        <v xml:space="preserve"> </v>
      </c>
      <c r="J38" s="79"/>
      <c r="K38" s="76"/>
      <c r="L38" s="84"/>
      <c r="M38" s="84"/>
      <c r="N38" s="84"/>
      <c r="O38" s="84"/>
      <c r="P38" s="82"/>
      <c r="Q38" s="82"/>
      <c r="R38" s="86"/>
    </row>
    <row r="39" spans="1:18" ht="12.75" x14ac:dyDescent="0.25">
      <c r="A39" s="77" t="s">
        <v>89</v>
      </c>
      <c r="B39" s="76"/>
      <c r="C39" s="79"/>
      <c r="D39" s="79"/>
      <c r="E39" s="79"/>
      <c r="F39" s="79"/>
      <c r="G39" s="76"/>
      <c r="H39" s="77"/>
      <c r="I39" s="76" t="str">
        <f>_xlfn.IFNA(VLOOKUP(G39,Lookups!$B$15:$E$18,MATCH(H39,Lookups!$B$15:$E$15,0),0)," ")</f>
        <v xml:space="preserve"> </v>
      </c>
      <c r="J39" s="79"/>
      <c r="K39" s="76"/>
      <c r="L39" s="84"/>
      <c r="M39" s="84"/>
      <c r="N39" s="84"/>
      <c r="O39" s="84"/>
      <c r="P39" s="82"/>
      <c r="Q39" s="82"/>
      <c r="R39" s="86"/>
    </row>
    <row r="40" spans="1:18" ht="12.75" x14ac:dyDescent="0.25">
      <c r="A40" s="77" t="s">
        <v>90</v>
      </c>
      <c r="B40" s="76"/>
      <c r="C40" s="79"/>
      <c r="D40" s="79"/>
      <c r="E40" s="79"/>
      <c r="F40" s="79"/>
      <c r="G40" s="76"/>
      <c r="H40" s="77"/>
      <c r="I40" s="76" t="str">
        <f>_xlfn.IFNA(VLOOKUP(G40,Lookups!$B$15:$E$18,MATCH(H40,Lookups!$B$15:$E$15,0),0)," ")</f>
        <v xml:space="preserve"> </v>
      </c>
      <c r="J40" s="79"/>
      <c r="K40" s="76"/>
      <c r="L40" s="84"/>
      <c r="M40" s="84"/>
      <c r="N40" s="84"/>
      <c r="O40" s="84"/>
      <c r="P40" s="82"/>
      <c r="Q40" s="82"/>
      <c r="R40" s="86"/>
    </row>
    <row r="41" spans="1:18" ht="12.75" x14ac:dyDescent="0.25">
      <c r="A41" s="77" t="s">
        <v>91</v>
      </c>
      <c r="B41" s="76"/>
      <c r="C41" s="79"/>
      <c r="D41" s="79"/>
      <c r="E41" s="79"/>
      <c r="F41" s="79"/>
      <c r="G41" s="76"/>
      <c r="H41" s="77"/>
      <c r="I41" s="76" t="str">
        <f>_xlfn.IFNA(VLOOKUP(G41,Lookups!$B$15:$E$18,MATCH(H41,Lookups!$B$15:$E$15,0),0)," ")</f>
        <v xml:space="preserve"> </v>
      </c>
      <c r="J41" s="79"/>
      <c r="K41" s="76"/>
      <c r="L41" s="84"/>
      <c r="M41" s="84"/>
      <c r="N41" s="84"/>
      <c r="O41" s="84"/>
      <c r="P41" s="82"/>
      <c r="Q41" s="82"/>
      <c r="R41" s="86"/>
    </row>
    <row r="42" spans="1:18" ht="12.75" x14ac:dyDescent="0.25">
      <c r="A42" s="77" t="s">
        <v>92</v>
      </c>
      <c r="B42" s="76"/>
      <c r="C42" s="79"/>
      <c r="D42" s="79"/>
      <c r="E42" s="79"/>
      <c r="F42" s="79"/>
      <c r="G42" s="76"/>
      <c r="H42" s="77"/>
      <c r="I42" s="76" t="str">
        <f>_xlfn.IFNA(VLOOKUP(G42,Lookups!$B$15:$E$18,MATCH(H42,Lookups!$B$15:$E$15,0),0)," ")</f>
        <v xml:space="preserve"> </v>
      </c>
      <c r="J42" s="79"/>
      <c r="K42" s="76"/>
      <c r="L42" s="84"/>
      <c r="M42" s="84"/>
      <c r="N42" s="84"/>
      <c r="O42" s="84"/>
      <c r="P42" s="82"/>
      <c r="Q42" s="82"/>
      <c r="R42" s="86"/>
    </row>
    <row r="43" spans="1:18" ht="12.75" x14ac:dyDescent="0.25">
      <c r="A43" s="77" t="s">
        <v>93</v>
      </c>
      <c r="B43" s="76"/>
      <c r="C43" s="79"/>
      <c r="D43" s="79"/>
      <c r="E43" s="79"/>
      <c r="F43" s="79"/>
      <c r="G43" s="76"/>
      <c r="H43" s="77"/>
      <c r="I43" s="76" t="str">
        <f>_xlfn.IFNA(VLOOKUP(G43,Lookups!$B$15:$E$18,MATCH(H43,Lookups!$B$15:$E$15,0),0)," ")</f>
        <v xml:space="preserve"> </v>
      </c>
      <c r="J43" s="79"/>
      <c r="K43" s="76"/>
      <c r="L43" s="84"/>
      <c r="M43" s="84"/>
      <c r="N43" s="84"/>
      <c r="O43" s="84"/>
      <c r="P43" s="82"/>
      <c r="Q43" s="82"/>
      <c r="R43" s="86"/>
    </row>
    <row r="44" spans="1:18" ht="12.75" x14ac:dyDescent="0.25">
      <c r="A44" s="77" t="s">
        <v>94</v>
      </c>
      <c r="B44" s="76"/>
      <c r="C44" s="79"/>
      <c r="D44" s="79"/>
      <c r="E44" s="79"/>
      <c r="F44" s="79"/>
      <c r="G44" s="76"/>
      <c r="H44" s="77"/>
      <c r="I44" s="76" t="str">
        <f>_xlfn.IFNA(VLOOKUP(G44,Lookups!$B$15:$E$18,MATCH(H44,Lookups!$B$15:$E$15,0),0)," ")</f>
        <v xml:space="preserve"> </v>
      </c>
      <c r="J44" s="79"/>
      <c r="K44" s="76"/>
      <c r="L44" s="84"/>
      <c r="M44" s="84"/>
      <c r="N44" s="84"/>
      <c r="O44" s="84"/>
      <c r="P44" s="82"/>
      <c r="Q44" s="82"/>
      <c r="R44" s="86"/>
    </row>
    <row r="45" spans="1:18" ht="12.75" x14ac:dyDescent="0.25">
      <c r="A45" s="77" t="s">
        <v>118</v>
      </c>
      <c r="B45" s="76"/>
      <c r="C45" s="79"/>
      <c r="D45" s="79"/>
      <c r="E45" s="79"/>
      <c r="F45" s="79"/>
      <c r="G45" s="76"/>
      <c r="H45" s="77"/>
      <c r="I45" s="76" t="str">
        <f>_xlfn.IFNA(VLOOKUP(G45,Lookups!$B$15:$E$18,MATCH(H45,Lookups!$B$15:$E$15,0),0)," ")</f>
        <v xml:space="preserve"> </v>
      </c>
      <c r="J45" s="79"/>
      <c r="K45" s="76"/>
      <c r="L45" s="84"/>
      <c r="M45" s="84"/>
      <c r="N45" s="84"/>
      <c r="O45" s="84"/>
      <c r="P45" s="82"/>
      <c r="Q45" s="82"/>
      <c r="R45" s="86"/>
    </row>
    <row r="46" spans="1:18" ht="12.75" x14ac:dyDescent="0.25">
      <c r="A46" s="77" t="s">
        <v>119</v>
      </c>
      <c r="B46" s="76"/>
      <c r="C46" s="79"/>
      <c r="D46" s="79"/>
      <c r="E46" s="79"/>
      <c r="F46" s="79"/>
      <c r="G46" s="76"/>
      <c r="H46" s="77"/>
      <c r="I46" s="76" t="str">
        <f>_xlfn.IFNA(VLOOKUP(G46,Lookups!$B$15:$E$18,MATCH(H46,Lookups!$B$15:$E$15,0),0)," ")</f>
        <v xml:space="preserve"> </v>
      </c>
      <c r="J46" s="79"/>
      <c r="K46" s="76"/>
      <c r="L46" s="84"/>
      <c r="M46" s="84"/>
      <c r="N46" s="84"/>
      <c r="O46" s="84"/>
      <c r="P46" s="82"/>
      <c r="Q46" s="82"/>
      <c r="R46" s="86"/>
    </row>
    <row r="47" spans="1:18" ht="12.75" x14ac:dyDescent="0.25">
      <c r="A47" s="77" t="s">
        <v>120</v>
      </c>
      <c r="B47" s="76"/>
      <c r="C47" s="79"/>
      <c r="D47" s="79"/>
      <c r="E47" s="79"/>
      <c r="F47" s="79"/>
      <c r="G47" s="76"/>
      <c r="H47" s="77"/>
      <c r="I47" s="76" t="str">
        <f>_xlfn.IFNA(VLOOKUP(G47,Lookups!$B$15:$E$18,MATCH(H47,Lookups!$B$15:$E$15,0),0)," ")</f>
        <v xml:space="preserve"> </v>
      </c>
      <c r="J47" s="79"/>
      <c r="K47" s="76"/>
      <c r="L47" s="84"/>
      <c r="M47" s="84"/>
      <c r="N47" s="84"/>
      <c r="O47" s="84"/>
      <c r="P47" s="82"/>
      <c r="Q47" s="82"/>
      <c r="R47" s="86"/>
    </row>
    <row r="48" spans="1:18" ht="12.75" x14ac:dyDescent="0.25">
      <c r="A48" s="77" t="s">
        <v>121</v>
      </c>
      <c r="B48" s="76"/>
      <c r="C48" s="79"/>
      <c r="D48" s="79"/>
      <c r="E48" s="79"/>
      <c r="F48" s="79"/>
      <c r="G48" s="76"/>
      <c r="H48" s="77"/>
      <c r="I48" s="76" t="str">
        <f>_xlfn.IFNA(VLOOKUP(G48,Lookups!$B$15:$E$18,MATCH(H48,Lookups!$B$15:$E$15,0),0)," ")</f>
        <v xml:space="preserve"> </v>
      </c>
      <c r="J48" s="79"/>
      <c r="K48" s="76"/>
      <c r="L48" s="84"/>
      <c r="M48" s="84"/>
      <c r="N48" s="84"/>
      <c r="O48" s="84"/>
      <c r="P48" s="82"/>
      <c r="Q48" s="82"/>
      <c r="R48" s="86"/>
    </row>
    <row r="49" spans="1:18" ht="12.75" x14ac:dyDescent="0.25">
      <c r="A49" s="77" t="s">
        <v>122</v>
      </c>
      <c r="B49" s="76"/>
      <c r="C49" s="79"/>
      <c r="D49" s="79"/>
      <c r="E49" s="79"/>
      <c r="F49" s="79"/>
      <c r="G49" s="76"/>
      <c r="H49" s="77"/>
      <c r="I49" s="76" t="str">
        <f>_xlfn.IFNA(VLOOKUP(G49,Lookups!$B$15:$E$18,MATCH(H49,Lookups!$B$15:$E$15,0),0)," ")</f>
        <v xml:space="preserve"> </v>
      </c>
      <c r="J49" s="79"/>
      <c r="K49" s="76"/>
      <c r="L49" s="84"/>
      <c r="M49" s="84"/>
      <c r="N49" s="84"/>
      <c r="O49" s="84"/>
      <c r="P49" s="82"/>
      <c r="Q49" s="82"/>
      <c r="R49" s="86"/>
    </row>
    <row r="50" spans="1:18" ht="12.75" x14ac:dyDescent="0.25">
      <c r="A50" s="77" t="s">
        <v>123</v>
      </c>
      <c r="B50" s="76"/>
      <c r="C50" s="79"/>
      <c r="D50" s="79"/>
      <c r="E50" s="79"/>
      <c r="F50" s="79"/>
      <c r="G50" s="76"/>
      <c r="H50" s="77"/>
      <c r="I50" s="76" t="str">
        <f>_xlfn.IFNA(VLOOKUP(G50,Lookups!$B$15:$E$18,MATCH(H50,Lookups!$B$15:$E$15,0),0)," ")</f>
        <v xml:space="preserve"> </v>
      </c>
      <c r="J50" s="79"/>
      <c r="K50" s="76"/>
      <c r="L50" s="84"/>
      <c r="M50" s="84"/>
      <c r="N50" s="84"/>
      <c r="O50" s="84"/>
      <c r="P50" s="82"/>
      <c r="Q50" s="82"/>
      <c r="R50" s="86"/>
    </row>
    <row r="51" spans="1:18" ht="12.75" x14ac:dyDescent="0.25">
      <c r="A51" s="77" t="s">
        <v>124</v>
      </c>
      <c r="B51" s="76"/>
      <c r="C51" s="79"/>
      <c r="D51" s="79"/>
      <c r="E51" s="79"/>
      <c r="F51" s="79"/>
      <c r="G51" s="76"/>
      <c r="H51" s="77"/>
      <c r="I51" s="76" t="str">
        <f>_xlfn.IFNA(VLOOKUP(G51,Lookups!$B$15:$E$18,MATCH(H51,Lookups!$B$15:$E$15,0),0)," ")</f>
        <v xml:space="preserve"> </v>
      </c>
      <c r="J51" s="79"/>
      <c r="K51" s="76"/>
      <c r="L51" s="84"/>
      <c r="M51" s="84"/>
      <c r="N51" s="84"/>
      <c r="O51" s="84"/>
      <c r="P51" s="82"/>
      <c r="Q51" s="82"/>
      <c r="R51" s="86"/>
    </row>
    <row r="52" spans="1:18" x14ac:dyDescent="0.25">
      <c r="J52" s="81"/>
    </row>
    <row r="53" spans="1:18" x14ac:dyDescent="0.25">
      <c r="J53" s="81"/>
    </row>
  </sheetData>
  <autoFilter ref="A1:R51"/>
  <conditionalFormatting sqref="I1:I1048576">
    <cfRule type="containsText" dxfId="2" priority="1" operator="containsText" text="High">
      <formula>NOT(ISERROR(SEARCH("High",I1)))</formula>
    </cfRule>
    <cfRule type="containsText" dxfId="1" priority="2" operator="containsText" text="Medium">
      <formula>NOT(ISERROR(SEARCH("Medium",I1)))</formula>
    </cfRule>
    <cfRule type="containsText" dxfId="0" priority="3" operator="containsText" text="Low">
      <formula>NOT(ISERROR(SEARCH("Low",I1)))</formula>
    </cfRule>
  </conditionalFormatting>
  <dataValidations count="4">
    <dataValidation type="list" allowBlank="1" showInputMessage="1" showErrorMessage="1" sqref="H2:H51">
      <formula1>Consequence</formula1>
    </dataValidation>
    <dataValidation type="list" allowBlank="1" showInputMessage="1" showErrorMessage="1" sqref="G2:G51">
      <formula1>Likelihood</formula1>
    </dataValidation>
    <dataValidation type="list" allowBlank="1" showInputMessage="1" showErrorMessage="1" sqref="B2:B51">
      <formula1>Status</formula1>
    </dataValidation>
    <dataValidation type="list" allowBlank="1" showInputMessage="1" showErrorMessage="1" sqref="C2:C51">
      <formula1>Stream</formula1>
    </dataValidation>
  </dataValidations>
  <pageMargins left="0.35433070866141736" right="0.35433070866141736" top="0.94488188976377963" bottom="0.74803149606299213" header="0.31496062992125984" footer="0.31496062992125984"/>
  <pageSetup paperSize="8" scale="46" fitToHeight="0" orientation="landscape" horizontalDpi="300" verticalDpi="300" r:id="rId1"/>
  <headerFooter alignWithMargins="0">
    <oddHeader>&amp;L&amp;"-,Bold"&amp;12&amp;A
&amp;"-,Regular"&amp;11Printed on: &amp;D&amp;C&amp;"-,Bold"&amp;14Power of Choice&amp;R&amp;G</oddHeader>
    <oddFooter>&amp;R&amp;10Page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zoomScale="80" zoomScaleNormal="80" zoomScalePageLayoutView="80" workbookViewId="0">
      <selection activeCell="D4" sqref="D4:H9"/>
    </sheetView>
  </sheetViews>
  <sheetFormatPr defaultRowHeight="12" x14ac:dyDescent="0.25"/>
  <cols>
    <col min="1" max="1" width="5.5703125" style="3" customWidth="1"/>
    <col min="2" max="2" width="10.5703125" style="1" customWidth="1"/>
    <col min="3" max="3" width="17.5703125" style="22" bestFit="1" customWidth="1"/>
    <col min="4" max="4" width="18" style="22" customWidth="1"/>
    <col min="5" max="5" width="31.140625" style="22" customWidth="1"/>
    <col min="6" max="6" width="40.42578125" style="23" customWidth="1"/>
    <col min="7" max="7" width="11.28515625" style="24" customWidth="1"/>
    <col min="8" max="8" width="57.5703125" style="25" customWidth="1"/>
    <col min="9" max="9" width="14.42578125" style="22" customWidth="1"/>
    <col min="10" max="10" width="20.140625" style="25" bestFit="1" customWidth="1"/>
    <col min="11" max="11" width="28.42578125" style="25" bestFit="1" customWidth="1"/>
    <col min="12" max="12" width="34" style="27" bestFit="1" customWidth="1"/>
    <col min="13" max="13" width="18" style="25" customWidth="1"/>
    <col min="14" max="14" width="12.7109375" style="25" customWidth="1"/>
    <col min="15" max="15" width="32.42578125" style="25" customWidth="1"/>
    <col min="16" max="16" width="74.7109375" style="2" customWidth="1"/>
    <col min="17" max="16384" width="9.140625" style="1"/>
  </cols>
  <sheetData>
    <row r="1" spans="1:16" s="13" customFormat="1" ht="40.5" customHeight="1" x14ac:dyDescent="0.25">
      <c r="A1" s="16" t="s">
        <v>129</v>
      </c>
      <c r="B1" s="15" t="s">
        <v>51</v>
      </c>
      <c r="C1" s="17" t="s">
        <v>126</v>
      </c>
      <c r="D1" s="17" t="s">
        <v>130</v>
      </c>
      <c r="E1" s="17" t="s">
        <v>105</v>
      </c>
      <c r="F1" s="18" t="s">
        <v>106</v>
      </c>
      <c r="G1" s="19" t="s">
        <v>104</v>
      </c>
      <c r="H1" s="18" t="s">
        <v>115</v>
      </c>
      <c r="I1" s="18" t="s">
        <v>50</v>
      </c>
      <c r="J1" s="20" t="s">
        <v>108</v>
      </c>
      <c r="K1" s="20" t="s">
        <v>109</v>
      </c>
      <c r="L1" s="20" t="s">
        <v>111</v>
      </c>
      <c r="M1" s="20" t="s">
        <v>110</v>
      </c>
      <c r="N1" s="75" t="s">
        <v>132</v>
      </c>
      <c r="O1" s="75" t="s">
        <v>134</v>
      </c>
      <c r="P1" s="14" t="s">
        <v>49</v>
      </c>
    </row>
    <row r="2" spans="1:16" ht="12.75" x14ac:dyDescent="0.25">
      <c r="A2" s="8" t="s">
        <v>48</v>
      </c>
      <c r="B2" s="7"/>
      <c r="C2" s="6"/>
      <c r="D2" s="6"/>
      <c r="E2" s="6"/>
      <c r="F2" s="6"/>
      <c r="G2" s="6"/>
      <c r="H2" s="6"/>
      <c r="I2" s="6"/>
      <c r="J2" s="21"/>
      <c r="K2" s="9"/>
      <c r="L2" s="9"/>
      <c r="M2" s="9"/>
      <c r="N2" s="9"/>
      <c r="O2" s="9"/>
      <c r="P2" s="6"/>
    </row>
    <row r="3" spans="1:16" ht="12.75" x14ac:dyDescent="0.25">
      <c r="A3" s="8" t="s">
        <v>47</v>
      </c>
      <c r="B3" s="7"/>
      <c r="C3" s="6"/>
      <c r="D3" s="6"/>
      <c r="E3" s="6"/>
      <c r="F3" s="6"/>
      <c r="G3" s="10"/>
      <c r="H3" s="10"/>
      <c r="I3" s="10"/>
      <c r="J3" s="21"/>
      <c r="K3" s="21"/>
      <c r="L3" s="21"/>
      <c r="M3" s="21"/>
      <c r="N3" s="21"/>
      <c r="O3" s="21"/>
      <c r="P3" s="6"/>
    </row>
    <row r="4" spans="1:16" ht="12.75" x14ac:dyDescent="0.25">
      <c r="A4" s="8" t="s">
        <v>46</v>
      </c>
      <c r="B4" s="7"/>
      <c r="C4" s="6"/>
      <c r="D4" s="6"/>
      <c r="E4" s="6"/>
      <c r="F4" s="6"/>
      <c r="G4" s="6"/>
      <c r="H4" s="6"/>
      <c r="I4" s="6"/>
      <c r="J4" s="9"/>
      <c r="K4" s="9"/>
      <c r="L4" s="9"/>
      <c r="M4" s="9"/>
      <c r="N4" s="9"/>
      <c r="O4" s="9"/>
      <c r="P4" s="6"/>
    </row>
    <row r="5" spans="1:16" ht="12.75" x14ac:dyDescent="0.25">
      <c r="A5" s="8" t="s">
        <v>45</v>
      </c>
      <c r="B5" s="7"/>
      <c r="C5" s="6"/>
      <c r="D5" s="6"/>
      <c r="E5" s="6"/>
      <c r="F5" s="6"/>
      <c r="G5" s="6"/>
      <c r="H5" s="6"/>
      <c r="I5" s="6"/>
      <c r="J5" s="9"/>
      <c r="K5" s="9"/>
      <c r="L5" s="9"/>
      <c r="M5" s="9"/>
      <c r="N5" s="9"/>
      <c r="O5" s="9"/>
      <c r="P5" s="6"/>
    </row>
    <row r="6" spans="1:16" ht="16.5" customHeight="1" x14ac:dyDescent="0.25">
      <c r="A6" s="8" t="s">
        <v>44</v>
      </c>
      <c r="B6" s="7"/>
      <c r="C6" s="6"/>
      <c r="D6" s="6"/>
      <c r="E6" s="6"/>
      <c r="F6" s="6"/>
      <c r="G6" s="6"/>
      <c r="H6" s="6"/>
      <c r="I6" s="6"/>
      <c r="J6" s="9"/>
      <c r="K6" s="9"/>
      <c r="L6" s="9"/>
      <c r="M6" s="9"/>
      <c r="N6" s="9"/>
      <c r="O6" s="9"/>
      <c r="P6" s="6"/>
    </row>
    <row r="7" spans="1:16" s="11" customFormat="1" ht="12.75" x14ac:dyDescent="0.25">
      <c r="A7" s="8" t="s">
        <v>43</v>
      </c>
      <c r="B7" s="7"/>
      <c r="C7" s="6"/>
      <c r="D7" s="6"/>
      <c r="E7" s="6"/>
      <c r="F7" s="6"/>
      <c r="G7" s="10"/>
      <c r="H7" s="10"/>
      <c r="I7" s="10"/>
      <c r="J7" s="21"/>
      <c r="K7" s="21"/>
      <c r="L7" s="21"/>
      <c r="M7" s="21"/>
      <c r="N7" s="21"/>
      <c r="O7" s="21"/>
      <c r="P7" s="6"/>
    </row>
    <row r="8" spans="1:16" ht="12.75" x14ac:dyDescent="0.25">
      <c r="A8" s="8" t="s">
        <v>42</v>
      </c>
      <c r="B8" s="7"/>
      <c r="C8" s="6"/>
      <c r="D8" s="6"/>
      <c r="E8" s="6"/>
      <c r="F8" s="6"/>
      <c r="G8" s="6"/>
      <c r="H8" s="10"/>
      <c r="I8" s="6"/>
      <c r="J8" s="21"/>
      <c r="K8" s="21"/>
      <c r="L8" s="21"/>
      <c r="M8" s="21"/>
      <c r="N8" s="21"/>
      <c r="O8" s="21"/>
      <c r="P8" s="6"/>
    </row>
    <row r="9" spans="1:16" ht="12.75" x14ac:dyDescent="0.25">
      <c r="A9" s="8" t="s">
        <v>41</v>
      </c>
      <c r="B9" s="7"/>
      <c r="C9" s="6"/>
      <c r="D9" s="6"/>
      <c r="E9" s="6"/>
      <c r="F9" s="6"/>
      <c r="G9" s="6"/>
      <c r="H9" s="6"/>
      <c r="I9" s="6"/>
      <c r="J9" s="21"/>
      <c r="K9" s="9"/>
      <c r="L9" s="9"/>
      <c r="M9" s="9"/>
      <c r="N9" s="9"/>
      <c r="O9" s="9"/>
      <c r="P9" s="6"/>
    </row>
    <row r="10" spans="1:16" ht="12.75" x14ac:dyDescent="0.25">
      <c r="A10" s="8" t="s">
        <v>40</v>
      </c>
      <c r="B10" s="7"/>
      <c r="C10" s="6"/>
      <c r="D10" s="6"/>
      <c r="E10" s="6"/>
      <c r="F10" s="6"/>
      <c r="G10" s="6"/>
      <c r="H10" s="6"/>
      <c r="I10" s="6"/>
      <c r="J10" s="9"/>
      <c r="K10" s="9"/>
      <c r="L10" s="9"/>
      <c r="M10" s="9"/>
      <c r="N10" s="9"/>
      <c r="O10" s="9"/>
      <c r="P10" s="6"/>
    </row>
    <row r="11" spans="1:16" ht="12.75" x14ac:dyDescent="0.25">
      <c r="A11" s="8" t="s">
        <v>39</v>
      </c>
      <c r="B11" s="7"/>
      <c r="C11" s="6"/>
      <c r="D11" s="6"/>
      <c r="E11" s="6"/>
      <c r="F11" s="6"/>
      <c r="G11" s="6"/>
      <c r="H11" s="6"/>
      <c r="I11" s="6"/>
      <c r="J11" s="9"/>
      <c r="K11" s="9"/>
      <c r="L11" s="9"/>
      <c r="M11" s="9"/>
      <c r="N11" s="9"/>
      <c r="O11" s="9"/>
      <c r="P11" s="6"/>
    </row>
    <row r="12" spans="1:16" ht="12.75" x14ac:dyDescent="0.25">
      <c r="A12" s="8" t="s">
        <v>38</v>
      </c>
      <c r="B12" s="7"/>
      <c r="C12" s="6"/>
      <c r="D12" s="6"/>
      <c r="E12" s="6"/>
      <c r="F12" s="6"/>
      <c r="G12" s="6"/>
      <c r="H12" s="6"/>
      <c r="I12" s="10"/>
      <c r="J12" s="9"/>
      <c r="K12" s="9"/>
      <c r="L12" s="9"/>
      <c r="M12" s="9"/>
      <c r="N12" s="9"/>
      <c r="O12" s="9"/>
      <c r="P12" s="6"/>
    </row>
    <row r="13" spans="1:16" ht="12.75" x14ac:dyDescent="0.25">
      <c r="A13" s="8" t="s">
        <v>37</v>
      </c>
      <c r="B13" s="7"/>
      <c r="C13" s="6"/>
      <c r="D13" s="6"/>
      <c r="E13" s="6"/>
      <c r="F13" s="6"/>
      <c r="G13" s="10"/>
      <c r="H13" s="10"/>
      <c r="I13" s="10"/>
      <c r="J13" s="21"/>
      <c r="K13" s="21"/>
      <c r="L13" s="21"/>
      <c r="M13" s="21"/>
      <c r="N13" s="21"/>
      <c r="O13" s="21"/>
      <c r="P13" s="6"/>
    </row>
    <row r="14" spans="1:16" ht="12.75" x14ac:dyDescent="0.25">
      <c r="A14" s="8" t="s">
        <v>36</v>
      </c>
      <c r="B14" s="7"/>
      <c r="C14" s="6"/>
      <c r="D14" s="6"/>
      <c r="E14" s="6"/>
      <c r="F14" s="6"/>
      <c r="G14" s="6"/>
      <c r="H14" s="6"/>
      <c r="I14" s="6"/>
      <c r="J14" s="21"/>
      <c r="K14" s="9"/>
      <c r="L14" s="9"/>
      <c r="M14" s="9"/>
      <c r="N14" s="9"/>
      <c r="O14" s="9"/>
      <c r="P14" s="6"/>
    </row>
    <row r="15" spans="1:16" ht="12.75" x14ac:dyDescent="0.25">
      <c r="A15" s="8" t="s">
        <v>35</v>
      </c>
      <c r="B15" s="7"/>
      <c r="C15" s="6"/>
      <c r="D15" s="6"/>
      <c r="E15" s="6"/>
      <c r="F15" s="6"/>
      <c r="G15" s="6"/>
      <c r="H15" s="6"/>
      <c r="I15" s="6"/>
      <c r="J15" s="9"/>
      <c r="K15" s="9"/>
      <c r="L15" s="9"/>
      <c r="M15" s="9"/>
      <c r="N15" s="9"/>
      <c r="O15" s="9"/>
      <c r="P15" s="6"/>
    </row>
    <row r="16" spans="1:16" s="11" customFormat="1" ht="12.75" x14ac:dyDescent="0.25">
      <c r="A16" s="8" t="s">
        <v>34</v>
      </c>
      <c r="B16" s="7"/>
      <c r="C16" s="6"/>
      <c r="D16" s="6"/>
      <c r="E16" s="6"/>
      <c r="F16" s="6"/>
      <c r="G16" s="6"/>
      <c r="H16" s="6"/>
      <c r="I16" s="6"/>
      <c r="J16" s="9"/>
      <c r="K16" s="9"/>
      <c r="L16" s="9"/>
      <c r="M16" s="9"/>
      <c r="N16" s="9"/>
      <c r="O16" s="9"/>
      <c r="P16" s="6"/>
    </row>
    <row r="17" spans="1:16" ht="12.75" x14ac:dyDescent="0.25">
      <c r="A17" s="8" t="s">
        <v>33</v>
      </c>
      <c r="B17" s="7"/>
      <c r="C17" s="6"/>
      <c r="D17" s="6"/>
      <c r="E17" s="6"/>
      <c r="F17" s="6"/>
      <c r="G17" s="6"/>
      <c r="H17" s="6"/>
      <c r="I17" s="6"/>
      <c r="J17" s="9"/>
      <c r="K17" s="9"/>
      <c r="L17" s="9"/>
      <c r="M17" s="9"/>
      <c r="N17" s="9"/>
      <c r="O17" s="9"/>
      <c r="P17" s="6"/>
    </row>
    <row r="18" spans="1:16" ht="12.75" x14ac:dyDescent="0.25">
      <c r="A18" s="8" t="s">
        <v>32</v>
      </c>
      <c r="B18" s="7"/>
      <c r="C18" s="6"/>
      <c r="D18" s="6"/>
      <c r="E18" s="6"/>
      <c r="F18" s="6"/>
      <c r="G18" s="6"/>
      <c r="H18" s="6"/>
      <c r="I18" s="6"/>
      <c r="J18" s="9"/>
      <c r="K18" s="9"/>
      <c r="L18" s="9"/>
      <c r="M18" s="9"/>
      <c r="N18" s="9"/>
      <c r="O18" s="9"/>
      <c r="P18" s="6"/>
    </row>
    <row r="19" spans="1:16" ht="12.75" x14ac:dyDescent="0.25">
      <c r="A19" s="8" t="s">
        <v>31</v>
      </c>
      <c r="B19" s="7"/>
      <c r="C19" s="6"/>
      <c r="D19" s="6"/>
      <c r="E19" s="6"/>
      <c r="F19" s="6"/>
      <c r="G19" s="6"/>
      <c r="H19" s="6"/>
      <c r="I19" s="6"/>
      <c r="J19" s="9"/>
      <c r="K19" s="9"/>
      <c r="L19" s="9"/>
      <c r="M19" s="9"/>
      <c r="N19" s="9"/>
      <c r="O19" s="9"/>
      <c r="P19" s="6"/>
    </row>
    <row r="20" spans="1:16" s="11" customFormat="1" ht="12.75" x14ac:dyDescent="0.25">
      <c r="A20" s="8" t="s">
        <v>30</v>
      </c>
      <c r="B20" s="7"/>
      <c r="C20" s="6"/>
      <c r="D20" s="6"/>
      <c r="E20" s="6"/>
      <c r="F20" s="6"/>
      <c r="G20" s="6"/>
      <c r="H20" s="6"/>
      <c r="I20" s="6"/>
      <c r="J20" s="9"/>
      <c r="K20" s="9"/>
      <c r="L20" s="9"/>
      <c r="M20" s="9"/>
      <c r="N20" s="9"/>
      <c r="O20" s="9"/>
      <c r="P20" s="6"/>
    </row>
    <row r="21" spans="1:16" ht="12.75" x14ac:dyDescent="0.25">
      <c r="A21" s="8" t="s">
        <v>29</v>
      </c>
      <c r="B21" s="7"/>
      <c r="C21" s="6"/>
      <c r="D21" s="6"/>
      <c r="E21" s="6"/>
      <c r="F21" s="6"/>
      <c r="G21" s="6"/>
      <c r="H21" s="6"/>
      <c r="I21" s="6"/>
      <c r="J21" s="9"/>
      <c r="K21" s="9"/>
      <c r="L21" s="9"/>
      <c r="M21" s="9"/>
      <c r="N21" s="9"/>
      <c r="O21" s="9"/>
      <c r="P21" s="6"/>
    </row>
    <row r="22" spans="1:16" ht="12.75" x14ac:dyDescent="0.25">
      <c r="A22" s="8" t="s">
        <v>28</v>
      </c>
      <c r="B22" s="7"/>
      <c r="C22" s="6"/>
      <c r="D22" s="6"/>
      <c r="E22" s="6"/>
      <c r="F22" s="6"/>
      <c r="G22" s="6"/>
      <c r="H22" s="6"/>
      <c r="I22" s="6"/>
      <c r="J22" s="9"/>
      <c r="K22" s="9"/>
      <c r="L22" s="9"/>
      <c r="M22" s="9"/>
      <c r="N22" s="9"/>
      <c r="O22" s="9"/>
      <c r="P22" s="6"/>
    </row>
    <row r="23" spans="1:16" ht="12.75" x14ac:dyDescent="0.25">
      <c r="A23" s="8" t="s">
        <v>27</v>
      </c>
      <c r="B23" s="7"/>
      <c r="C23" s="6"/>
      <c r="D23" s="6"/>
      <c r="E23" s="6"/>
      <c r="F23" s="6"/>
      <c r="G23" s="6"/>
      <c r="H23" s="6"/>
      <c r="I23" s="6"/>
      <c r="J23" s="9"/>
      <c r="K23" s="9"/>
      <c r="L23" s="9"/>
      <c r="M23" s="9"/>
      <c r="N23" s="9"/>
      <c r="O23" s="9"/>
      <c r="P23" s="6"/>
    </row>
    <row r="24" spans="1:16" ht="12.75" x14ac:dyDescent="0.25">
      <c r="A24" s="8" t="s">
        <v>26</v>
      </c>
      <c r="B24" s="7"/>
      <c r="C24" s="6"/>
      <c r="D24" s="6"/>
      <c r="E24" s="6"/>
      <c r="F24" s="6"/>
      <c r="G24" s="6"/>
      <c r="H24" s="6"/>
      <c r="I24" s="6"/>
      <c r="J24" s="9"/>
      <c r="K24" s="9"/>
      <c r="L24" s="9"/>
      <c r="M24" s="9"/>
      <c r="N24" s="9"/>
      <c r="O24" s="9"/>
      <c r="P24" s="6"/>
    </row>
    <row r="25" spans="1:16" ht="12.75" x14ac:dyDescent="0.25">
      <c r="A25" s="8" t="s">
        <v>25</v>
      </c>
      <c r="B25" s="7"/>
      <c r="C25" s="6"/>
      <c r="D25" s="6"/>
      <c r="E25" s="6"/>
      <c r="F25" s="6"/>
      <c r="G25" s="6"/>
      <c r="H25" s="6"/>
      <c r="I25" s="6"/>
      <c r="J25" s="9"/>
      <c r="K25" s="9"/>
      <c r="L25" s="9"/>
      <c r="M25" s="9"/>
      <c r="N25" s="9"/>
      <c r="O25" s="9"/>
      <c r="P25" s="6"/>
    </row>
    <row r="26" spans="1:16" ht="12.75" x14ac:dyDescent="0.25">
      <c r="A26" s="8" t="s">
        <v>24</v>
      </c>
      <c r="B26" s="7"/>
      <c r="C26" s="6"/>
      <c r="D26" s="6"/>
      <c r="E26" s="6"/>
      <c r="F26" s="6"/>
      <c r="G26" s="6"/>
      <c r="H26" s="6"/>
      <c r="I26" s="6"/>
      <c r="J26" s="9"/>
      <c r="K26" s="9"/>
      <c r="L26" s="9"/>
      <c r="M26" s="9"/>
      <c r="N26" s="9"/>
      <c r="O26" s="9"/>
      <c r="P26" s="6"/>
    </row>
    <row r="27" spans="1:16" ht="12.75" x14ac:dyDescent="0.25">
      <c r="A27" s="8" t="s">
        <v>23</v>
      </c>
      <c r="B27" s="7"/>
      <c r="C27" s="6"/>
      <c r="D27" s="6"/>
      <c r="E27" s="6"/>
      <c r="F27" s="6"/>
      <c r="G27" s="6"/>
      <c r="H27" s="6"/>
      <c r="I27" s="6"/>
      <c r="J27" s="9"/>
      <c r="K27" s="9"/>
      <c r="L27" s="9"/>
      <c r="M27" s="9"/>
      <c r="N27" s="9"/>
      <c r="O27" s="9"/>
      <c r="P27" s="6"/>
    </row>
    <row r="28" spans="1:16" ht="12.75" x14ac:dyDescent="0.25">
      <c r="A28" s="8" t="s">
        <v>22</v>
      </c>
      <c r="B28" s="7"/>
      <c r="C28" s="6"/>
      <c r="D28" s="6"/>
      <c r="E28" s="6"/>
      <c r="F28" s="6"/>
      <c r="G28" s="6"/>
      <c r="H28" s="6"/>
      <c r="I28" s="6"/>
      <c r="J28" s="9"/>
      <c r="K28" s="9"/>
      <c r="L28" s="9"/>
      <c r="M28" s="9"/>
      <c r="N28" s="9"/>
      <c r="O28" s="9"/>
      <c r="P28" s="6"/>
    </row>
    <row r="29" spans="1:16" ht="12.75" x14ac:dyDescent="0.25">
      <c r="A29" s="8" t="s">
        <v>21</v>
      </c>
      <c r="B29" s="7"/>
      <c r="C29" s="6"/>
      <c r="D29" s="6"/>
      <c r="E29" s="6"/>
      <c r="F29" s="6"/>
      <c r="G29" s="6"/>
      <c r="H29" s="6"/>
      <c r="I29" s="6"/>
      <c r="J29" s="9"/>
      <c r="K29" s="9"/>
      <c r="L29" s="9"/>
      <c r="M29" s="9"/>
      <c r="N29" s="9"/>
      <c r="O29" s="9"/>
      <c r="P29" s="6"/>
    </row>
    <row r="30" spans="1:16" ht="12.75" x14ac:dyDescent="0.25">
      <c r="A30" s="8" t="s">
        <v>20</v>
      </c>
      <c r="B30" s="7"/>
      <c r="C30" s="6"/>
      <c r="D30" s="6"/>
      <c r="E30" s="6"/>
      <c r="F30" s="6"/>
      <c r="G30" s="6"/>
      <c r="H30" s="6"/>
      <c r="I30" s="6"/>
      <c r="J30" s="9"/>
      <c r="K30" s="9"/>
      <c r="L30" s="9"/>
      <c r="M30" s="9"/>
      <c r="N30" s="9"/>
      <c r="O30" s="9"/>
      <c r="P30" s="6"/>
    </row>
    <row r="31" spans="1:16" ht="12.75" x14ac:dyDescent="0.25">
      <c r="A31" s="8" t="s">
        <v>19</v>
      </c>
      <c r="B31" s="7"/>
      <c r="C31" s="6"/>
      <c r="D31" s="6"/>
      <c r="E31" s="6"/>
      <c r="F31" s="6"/>
      <c r="G31" s="6"/>
      <c r="H31" s="6"/>
      <c r="I31" s="6"/>
      <c r="J31" s="9"/>
      <c r="K31" s="9"/>
      <c r="L31" s="9"/>
      <c r="M31" s="9"/>
      <c r="N31" s="9"/>
      <c r="O31" s="9"/>
      <c r="P31" s="6"/>
    </row>
    <row r="32" spans="1:16" ht="12.75" x14ac:dyDescent="0.25">
      <c r="A32" s="8" t="s">
        <v>18</v>
      </c>
      <c r="B32" s="7"/>
      <c r="C32" s="6"/>
      <c r="D32" s="6"/>
      <c r="E32" s="6"/>
      <c r="F32" s="6"/>
      <c r="G32" s="6"/>
      <c r="H32" s="6"/>
      <c r="I32" s="6"/>
      <c r="J32" s="9"/>
      <c r="K32" s="9"/>
      <c r="L32" s="9"/>
      <c r="M32" s="9"/>
      <c r="N32" s="9"/>
      <c r="O32" s="9"/>
      <c r="P32" s="6"/>
    </row>
    <row r="33" spans="1:16" ht="12.75" x14ac:dyDescent="0.25">
      <c r="A33" s="8" t="s">
        <v>17</v>
      </c>
      <c r="B33" s="7"/>
      <c r="C33" s="6"/>
      <c r="D33" s="6"/>
      <c r="E33" s="6"/>
      <c r="F33" s="6"/>
      <c r="G33" s="6"/>
      <c r="H33" s="6"/>
      <c r="I33" s="6"/>
      <c r="J33" s="9"/>
      <c r="K33" s="9"/>
      <c r="L33" s="9"/>
      <c r="M33" s="9"/>
      <c r="N33" s="9"/>
      <c r="O33" s="9"/>
      <c r="P33" s="6"/>
    </row>
    <row r="34" spans="1:16" ht="12.75" x14ac:dyDescent="0.25">
      <c r="A34" s="8" t="s">
        <v>16</v>
      </c>
      <c r="B34" s="7"/>
      <c r="C34" s="6"/>
      <c r="D34" s="6"/>
      <c r="E34" s="6"/>
      <c r="F34" s="6"/>
      <c r="G34" s="6"/>
      <c r="H34" s="6"/>
      <c r="I34" s="6"/>
      <c r="J34" s="9"/>
      <c r="K34" s="9"/>
      <c r="L34" s="9"/>
      <c r="M34" s="9"/>
      <c r="N34" s="9"/>
      <c r="O34" s="9"/>
      <c r="P34" s="6"/>
    </row>
    <row r="35" spans="1:16" ht="12.75" x14ac:dyDescent="0.25">
      <c r="A35" s="8" t="s">
        <v>15</v>
      </c>
      <c r="B35" s="7"/>
      <c r="C35" s="6"/>
      <c r="D35" s="6"/>
      <c r="E35" s="6"/>
      <c r="F35" s="6"/>
      <c r="G35" s="6"/>
      <c r="H35" s="6"/>
      <c r="I35" s="6"/>
      <c r="J35" s="9"/>
      <c r="K35" s="9"/>
      <c r="L35" s="9"/>
      <c r="M35" s="9"/>
      <c r="N35" s="9"/>
      <c r="O35" s="9"/>
      <c r="P35" s="6"/>
    </row>
    <row r="36" spans="1:16" ht="12.75" x14ac:dyDescent="0.25">
      <c r="A36" s="8" t="s">
        <v>14</v>
      </c>
      <c r="B36" s="7"/>
      <c r="C36" s="6"/>
      <c r="D36" s="6"/>
      <c r="E36" s="6"/>
      <c r="F36" s="6"/>
      <c r="G36" s="6"/>
      <c r="H36" s="6"/>
      <c r="I36" s="6"/>
      <c r="J36" s="9"/>
      <c r="K36" s="9"/>
      <c r="L36" s="9"/>
      <c r="M36" s="9"/>
      <c r="N36" s="9"/>
      <c r="O36" s="9"/>
      <c r="P36" s="6"/>
    </row>
    <row r="37" spans="1:16" ht="12.75" x14ac:dyDescent="0.25">
      <c r="A37" s="8" t="s">
        <v>13</v>
      </c>
      <c r="B37" s="7"/>
      <c r="C37" s="6"/>
      <c r="D37" s="6"/>
      <c r="E37" s="6"/>
      <c r="F37" s="6"/>
      <c r="G37" s="6"/>
      <c r="H37" s="6"/>
      <c r="I37" s="6"/>
      <c r="J37" s="9"/>
      <c r="K37" s="9"/>
      <c r="L37" s="9"/>
      <c r="M37" s="9"/>
      <c r="N37" s="9"/>
      <c r="O37" s="9"/>
      <c r="P37" s="5"/>
    </row>
    <row r="38" spans="1:16" ht="12.75" x14ac:dyDescent="0.25">
      <c r="A38" s="8" t="s">
        <v>12</v>
      </c>
      <c r="B38" s="7"/>
      <c r="C38" s="6"/>
      <c r="D38" s="6"/>
      <c r="E38" s="6"/>
      <c r="F38" s="6"/>
      <c r="G38" s="6"/>
      <c r="H38" s="6"/>
      <c r="I38" s="6"/>
      <c r="J38" s="9"/>
      <c r="K38" s="9"/>
      <c r="L38" s="9"/>
      <c r="M38" s="9"/>
      <c r="N38" s="9"/>
      <c r="O38" s="9"/>
      <c r="P38" s="5"/>
    </row>
    <row r="39" spans="1:16" ht="12.75" x14ac:dyDescent="0.25">
      <c r="A39" s="8" t="s">
        <v>11</v>
      </c>
      <c r="B39" s="7"/>
      <c r="C39" s="6"/>
      <c r="D39" s="6"/>
      <c r="E39" s="6"/>
      <c r="F39" s="6"/>
      <c r="G39" s="6"/>
      <c r="H39" s="6"/>
      <c r="I39" s="6"/>
      <c r="J39" s="9"/>
      <c r="K39" s="9"/>
      <c r="L39" s="9"/>
      <c r="M39" s="9"/>
      <c r="N39" s="9"/>
      <c r="O39" s="9"/>
      <c r="P39" s="5"/>
    </row>
    <row r="40" spans="1:16" ht="12.75" x14ac:dyDescent="0.25">
      <c r="A40" s="8" t="s">
        <v>10</v>
      </c>
      <c r="B40" s="7"/>
      <c r="C40" s="6"/>
      <c r="D40" s="6"/>
      <c r="E40" s="6"/>
      <c r="F40" s="6"/>
      <c r="G40" s="6"/>
      <c r="H40" s="6"/>
      <c r="I40" s="6"/>
      <c r="J40" s="9"/>
      <c r="K40" s="9"/>
      <c r="L40" s="9"/>
      <c r="M40" s="9"/>
      <c r="N40" s="9"/>
      <c r="O40" s="9"/>
      <c r="P40" s="5"/>
    </row>
    <row r="41" spans="1:16" ht="12.75" x14ac:dyDescent="0.25">
      <c r="A41" s="8" t="s">
        <v>9</v>
      </c>
      <c r="B41" s="7"/>
      <c r="C41" s="6"/>
      <c r="D41" s="6"/>
      <c r="E41" s="6"/>
      <c r="F41" s="6"/>
      <c r="G41" s="6"/>
      <c r="H41" s="6"/>
      <c r="I41" s="6"/>
      <c r="J41" s="9"/>
      <c r="K41" s="9"/>
      <c r="L41" s="9"/>
      <c r="M41" s="9"/>
      <c r="N41" s="9"/>
      <c r="O41" s="9"/>
      <c r="P41" s="5"/>
    </row>
    <row r="42" spans="1:16" ht="12.75" x14ac:dyDescent="0.25">
      <c r="A42" s="8" t="s">
        <v>8</v>
      </c>
      <c r="B42" s="7"/>
      <c r="C42" s="6"/>
      <c r="D42" s="6"/>
      <c r="E42" s="6"/>
      <c r="F42" s="6"/>
      <c r="G42" s="6"/>
      <c r="H42" s="6"/>
      <c r="I42" s="6"/>
      <c r="J42" s="9"/>
      <c r="K42" s="9"/>
      <c r="L42" s="9"/>
      <c r="M42" s="9"/>
      <c r="N42" s="9"/>
      <c r="O42" s="9"/>
      <c r="P42" s="5"/>
    </row>
    <row r="43" spans="1:16" ht="12.75" x14ac:dyDescent="0.25">
      <c r="A43" s="8" t="s">
        <v>7</v>
      </c>
      <c r="B43" s="7"/>
      <c r="C43" s="6"/>
      <c r="D43" s="6"/>
      <c r="E43" s="6"/>
      <c r="F43" s="6"/>
      <c r="G43" s="6"/>
      <c r="H43" s="6"/>
      <c r="I43" s="6"/>
      <c r="J43" s="9"/>
      <c r="K43" s="9"/>
      <c r="L43" s="9"/>
      <c r="M43" s="9"/>
      <c r="N43" s="9"/>
      <c r="O43" s="9"/>
      <c r="P43" s="5"/>
    </row>
    <row r="44" spans="1:16" ht="12.75" x14ac:dyDescent="0.25">
      <c r="A44" s="8" t="s">
        <v>6</v>
      </c>
      <c r="B44" s="7"/>
      <c r="C44" s="6"/>
      <c r="D44" s="6"/>
      <c r="E44" s="6"/>
      <c r="F44" s="6"/>
      <c r="G44" s="6"/>
      <c r="H44" s="6"/>
      <c r="I44" s="6"/>
      <c r="J44" s="9"/>
      <c r="K44" s="9"/>
      <c r="L44" s="9"/>
      <c r="M44" s="9"/>
      <c r="N44" s="9"/>
      <c r="O44" s="9"/>
      <c r="P44" s="5"/>
    </row>
    <row r="45" spans="1:16" ht="12.75" x14ac:dyDescent="0.25">
      <c r="A45" s="8" t="s">
        <v>5</v>
      </c>
      <c r="B45" s="7"/>
      <c r="C45" s="6"/>
      <c r="D45" s="6"/>
      <c r="E45" s="6"/>
      <c r="F45" s="6"/>
      <c r="G45" s="6"/>
      <c r="H45" s="6"/>
      <c r="I45" s="6"/>
      <c r="J45" s="9"/>
      <c r="K45" s="9"/>
      <c r="L45" s="9"/>
      <c r="M45" s="9"/>
      <c r="N45" s="9"/>
      <c r="O45" s="9"/>
      <c r="P45" s="5"/>
    </row>
    <row r="46" spans="1:16" ht="12.75" x14ac:dyDescent="0.25">
      <c r="A46" s="8" t="s">
        <v>4</v>
      </c>
      <c r="B46" s="7"/>
      <c r="C46" s="6"/>
      <c r="D46" s="6"/>
      <c r="E46" s="6"/>
      <c r="F46" s="6"/>
      <c r="G46" s="6"/>
      <c r="H46" s="6"/>
      <c r="I46" s="6"/>
      <c r="J46" s="9"/>
      <c r="K46" s="9"/>
      <c r="L46" s="9"/>
      <c r="M46" s="9"/>
      <c r="N46" s="9"/>
      <c r="O46" s="9"/>
      <c r="P46" s="5"/>
    </row>
    <row r="47" spans="1:16" ht="12.75" x14ac:dyDescent="0.25">
      <c r="A47" s="8" t="s">
        <v>3</v>
      </c>
      <c r="B47" s="7"/>
      <c r="C47" s="6"/>
      <c r="D47" s="6"/>
      <c r="E47" s="6"/>
      <c r="F47" s="6"/>
      <c r="G47" s="6"/>
      <c r="H47" s="6"/>
      <c r="I47" s="6"/>
      <c r="J47" s="9"/>
      <c r="K47" s="9"/>
      <c r="L47" s="9"/>
      <c r="M47" s="9"/>
      <c r="N47" s="9"/>
      <c r="O47" s="9"/>
      <c r="P47" s="5"/>
    </row>
    <row r="48" spans="1:16" ht="12.75" x14ac:dyDescent="0.25">
      <c r="A48" s="8" t="s">
        <v>2</v>
      </c>
      <c r="B48" s="7"/>
      <c r="C48" s="6"/>
      <c r="D48" s="6"/>
      <c r="E48" s="6"/>
      <c r="F48" s="6"/>
      <c r="G48" s="6"/>
      <c r="H48" s="6"/>
      <c r="I48" s="6"/>
      <c r="J48" s="9"/>
      <c r="K48" s="9"/>
      <c r="L48" s="9"/>
      <c r="M48" s="9"/>
      <c r="N48" s="9"/>
      <c r="O48" s="9"/>
      <c r="P48" s="5"/>
    </row>
    <row r="49" spans="1:16" ht="12.75" x14ac:dyDescent="0.25">
      <c r="A49" s="8" t="s">
        <v>1</v>
      </c>
      <c r="B49" s="7"/>
      <c r="C49" s="6"/>
      <c r="D49" s="6"/>
      <c r="E49" s="6"/>
      <c r="F49" s="6"/>
      <c r="G49" s="6"/>
      <c r="H49" s="6"/>
      <c r="I49" s="6"/>
      <c r="J49" s="9"/>
      <c r="K49" s="9"/>
      <c r="L49" s="9"/>
      <c r="M49" s="9"/>
      <c r="N49" s="9"/>
      <c r="O49" s="9"/>
      <c r="P49" s="5"/>
    </row>
    <row r="50" spans="1:16" ht="12.75" x14ac:dyDescent="0.25">
      <c r="A50" s="8" t="s">
        <v>0</v>
      </c>
      <c r="B50" s="7"/>
      <c r="C50" s="6"/>
      <c r="D50" s="6"/>
      <c r="E50" s="6"/>
      <c r="F50" s="6"/>
      <c r="G50" s="6"/>
      <c r="H50" s="6"/>
      <c r="I50" s="6"/>
      <c r="J50" s="9"/>
      <c r="K50" s="9"/>
      <c r="L50" s="9"/>
      <c r="M50" s="9"/>
      <c r="N50" s="9"/>
      <c r="O50" s="9"/>
      <c r="P50" s="5"/>
    </row>
    <row r="51" spans="1:16" ht="12.75" x14ac:dyDescent="0.25">
      <c r="N51" s="9"/>
      <c r="O51" s="9"/>
    </row>
  </sheetData>
  <autoFilter ref="A1:P1"/>
  <dataValidations count="3">
    <dataValidation type="list" allowBlank="1" showInputMessage="1" showErrorMessage="1" sqref="B2:B50">
      <formula1>Status</formula1>
    </dataValidation>
    <dataValidation type="list" allowBlank="1" showInputMessage="1" showErrorMessage="1" sqref="G2:G50">
      <formula1>Likelihood</formula1>
    </dataValidation>
    <dataValidation type="list" allowBlank="1" showInputMessage="1" showErrorMessage="1" sqref="C2:C50">
      <formula1>Stream</formula1>
    </dataValidation>
  </dataValidations>
  <pageMargins left="0.23622047244094491" right="0.23622047244094491" top="1.1417322834645669" bottom="0.74803149606299213" header="0.31496062992125984" footer="0.31496062992125984"/>
  <pageSetup paperSize="8" scale="53" fitToHeight="0" orientation="landscape" horizontalDpi="300" verticalDpi="300" r:id="rId1"/>
  <headerFooter alignWithMargins="0">
    <oddHeader>&amp;L&amp;"-,Bold"&amp;12&amp;A&amp;"-,Regular"
Printed on: &amp;D&amp;C&amp;"-,Bold"&amp;14Power of Choice &amp;R&amp;G</oddHeader>
    <oddFooter>&amp;R&amp;10Page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110" zoomScaleNormal="110" workbookViewId="0">
      <selection activeCell="C3" sqref="C3:C7"/>
    </sheetView>
  </sheetViews>
  <sheetFormatPr defaultRowHeight="12.75" x14ac:dyDescent="0.2"/>
  <cols>
    <col min="1" max="1" width="6.85546875" style="31" bestFit="1" customWidth="1"/>
    <col min="2" max="2" width="8.140625" style="31" bestFit="1" customWidth="1"/>
    <col min="3" max="3" width="8" style="31" bestFit="1" customWidth="1"/>
    <col min="4" max="4" width="9.7109375" style="33" bestFit="1" customWidth="1"/>
    <col min="5" max="5" width="12.85546875" style="33" bestFit="1" customWidth="1"/>
    <col min="6" max="6" width="11.85546875" style="33" bestFit="1" customWidth="1"/>
    <col min="7" max="7" width="8.85546875" style="33" bestFit="1" customWidth="1"/>
    <col min="8" max="8" width="10.28515625" style="33" customWidth="1"/>
    <col min="9" max="10" width="9.140625" style="33"/>
    <col min="11" max="11" width="10.7109375" style="33" customWidth="1"/>
    <col min="12" max="12" width="12.140625" style="33" customWidth="1"/>
    <col min="13" max="13" width="17.140625" style="33" customWidth="1"/>
    <col min="14" max="14" width="9.140625" style="33"/>
    <col min="15" max="15" width="10.7109375" style="33" bestFit="1" customWidth="1"/>
    <col min="16" max="16384" width="9.140625" style="33"/>
  </cols>
  <sheetData>
    <row r="1" spans="1:16" s="30" customFormat="1" x14ac:dyDescent="0.2">
      <c r="A1" s="47"/>
      <c r="B1" s="28" t="s">
        <v>95</v>
      </c>
      <c r="C1" s="28" t="s">
        <v>135</v>
      </c>
      <c r="D1" s="52"/>
      <c r="E1" s="29" t="s">
        <v>96</v>
      </c>
      <c r="F1" s="29" t="s">
        <v>97</v>
      </c>
      <c r="G1" s="55"/>
      <c r="H1" s="55"/>
      <c r="I1" s="55"/>
      <c r="J1" s="55"/>
      <c r="K1" s="55"/>
      <c r="L1" s="55"/>
      <c r="M1" s="55"/>
      <c r="N1" s="55"/>
      <c r="O1" s="55"/>
      <c r="P1" s="55"/>
    </row>
    <row r="2" spans="1:16" x14ac:dyDescent="0.2">
      <c r="A2" s="48"/>
      <c r="C2" s="32"/>
      <c r="D2" s="53"/>
      <c r="G2" s="56"/>
      <c r="H2" s="57"/>
      <c r="I2" s="57"/>
      <c r="J2" s="57"/>
      <c r="K2" s="57"/>
      <c r="L2" s="57"/>
      <c r="M2" s="57"/>
      <c r="N2" s="57"/>
      <c r="O2" s="57"/>
      <c r="P2" s="57"/>
    </row>
    <row r="3" spans="1:16" x14ac:dyDescent="0.2">
      <c r="A3" s="49"/>
      <c r="B3" s="34" t="s">
        <v>99</v>
      </c>
      <c r="C3" s="54" t="s">
        <v>136</v>
      </c>
      <c r="D3" s="54"/>
      <c r="E3" s="34" t="s">
        <v>98</v>
      </c>
      <c r="F3" s="34" t="s">
        <v>98</v>
      </c>
      <c r="G3" s="58"/>
      <c r="H3" s="58"/>
      <c r="I3" s="57"/>
      <c r="J3" s="57"/>
      <c r="K3" s="57"/>
      <c r="L3" s="57"/>
      <c r="M3" s="57"/>
      <c r="N3" s="57"/>
      <c r="O3" s="57"/>
      <c r="P3" s="59"/>
    </row>
    <row r="4" spans="1:16" x14ac:dyDescent="0.2">
      <c r="A4" s="48"/>
      <c r="B4" s="34" t="s">
        <v>100</v>
      </c>
      <c r="C4" s="54" t="s">
        <v>137</v>
      </c>
      <c r="D4" s="54"/>
      <c r="E4" s="34" t="s">
        <v>103</v>
      </c>
      <c r="F4" s="34" t="s">
        <v>103</v>
      </c>
      <c r="G4" s="58"/>
      <c r="H4" s="58"/>
      <c r="I4" s="57"/>
      <c r="J4" s="57"/>
      <c r="K4" s="57"/>
      <c r="L4" s="57"/>
      <c r="M4" s="57"/>
      <c r="N4" s="57"/>
      <c r="O4" s="57"/>
      <c r="P4" s="59"/>
    </row>
    <row r="5" spans="1:16" x14ac:dyDescent="0.2">
      <c r="A5" s="48"/>
      <c r="B5" s="46"/>
      <c r="C5" s="54" t="s">
        <v>138</v>
      </c>
      <c r="D5" s="54"/>
      <c r="E5" s="51" t="s">
        <v>101</v>
      </c>
      <c r="F5" s="34" t="s">
        <v>101</v>
      </c>
      <c r="G5" s="58"/>
      <c r="H5" s="58"/>
      <c r="I5" s="57"/>
      <c r="J5" s="57"/>
      <c r="K5" s="57"/>
      <c r="L5" s="57"/>
      <c r="M5" s="57"/>
      <c r="N5" s="57"/>
      <c r="O5" s="57"/>
      <c r="P5" s="60"/>
    </row>
    <row r="6" spans="1:16" x14ac:dyDescent="0.2">
      <c r="A6" s="46"/>
      <c r="B6" s="51"/>
      <c r="C6" s="54" t="s">
        <v>139</v>
      </c>
      <c r="D6" s="54"/>
      <c r="E6" s="51"/>
      <c r="F6" s="34"/>
      <c r="G6" s="58"/>
      <c r="H6" s="61"/>
      <c r="I6" s="57"/>
      <c r="J6" s="57"/>
      <c r="K6" s="57"/>
      <c r="L6" s="57"/>
      <c r="M6" s="57"/>
      <c r="N6" s="57"/>
      <c r="O6" s="57"/>
      <c r="P6" s="59"/>
    </row>
    <row r="7" spans="1:16" x14ac:dyDescent="0.2">
      <c r="A7" s="46"/>
      <c r="B7" s="46"/>
      <c r="C7" s="54" t="s">
        <v>140</v>
      </c>
      <c r="D7" s="54"/>
      <c r="E7" s="51"/>
      <c r="F7" s="34"/>
      <c r="G7" s="57"/>
      <c r="H7" s="58"/>
      <c r="I7" s="57"/>
      <c r="J7" s="57"/>
      <c r="K7" s="57"/>
      <c r="L7" s="57"/>
      <c r="M7" s="57"/>
      <c r="N7" s="57"/>
      <c r="O7" s="57"/>
      <c r="P7" s="57"/>
    </row>
    <row r="8" spans="1:16" x14ac:dyDescent="0.2">
      <c r="A8" s="46"/>
      <c r="B8" s="46"/>
      <c r="C8" s="35"/>
      <c r="D8" s="50"/>
      <c r="E8" s="50"/>
      <c r="G8" s="57"/>
      <c r="H8" s="57"/>
      <c r="I8" s="57"/>
      <c r="J8" s="57"/>
      <c r="K8" s="57"/>
      <c r="L8" s="57"/>
      <c r="M8" s="57"/>
      <c r="N8" s="57"/>
      <c r="O8" s="57"/>
      <c r="P8" s="57"/>
    </row>
    <row r="9" spans="1:16" x14ac:dyDescent="0.2">
      <c r="C9" s="35"/>
      <c r="G9" s="57"/>
      <c r="H9" s="57"/>
      <c r="I9" s="57"/>
      <c r="J9" s="57"/>
      <c r="K9" s="57"/>
      <c r="L9" s="57"/>
      <c r="M9" s="57"/>
      <c r="N9" s="57"/>
      <c r="O9" s="57"/>
      <c r="P9" s="57"/>
    </row>
    <row r="10" spans="1:16" x14ac:dyDescent="0.2">
      <c r="C10" s="32"/>
      <c r="G10" s="57"/>
      <c r="H10" s="57"/>
      <c r="I10" s="57"/>
      <c r="J10" s="57"/>
      <c r="K10" s="57"/>
      <c r="L10" s="57"/>
      <c r="M10" s="57"/>
      <c r="N10" s="57"/>
      <c r="O10" s="57"/>
      <c r="P10" s="57"/>
    </row>
    <row r="11" spans="1:16" x14ac:dyDescent="0.2">
      <c r="C11" s="32"/>
    </row>
    <row r="12" spans="1:16" x14ac:dyDescent="0.2">
      <c r="C12" s="32"/>
    </row>
    <row r="13" spans="1:16" ht="13.5" thickBot="1" x14ac:dyDescent="0.25">
      <c r="C13" s="35"/>
    </row>
    <row r="14" spans="1:16" ht="18" x14ac:dyDescent="0.2">
      <c r="A14" s="36"/>
      <c r="B14" s="37"/>
      <c r="C14" s="99" t="s">
        <v>97</v>
      </c>
      <c r="D14" s="99"/>
      <c r="E14" s="99"/>
    </row>
    <row r="15" spans="1:16" x14ac:dyDescent="0.2">
      <c r="A15" s="38"/>
      <c r="B15" s="39" t="s">
        <v>102</v>
      </c>
      <c r="C15" s="40" t="s">
        <v>98</v>
      </c>
      <c r="D15" s="40" t="s">
        <v>103</v>
      </c>
      <c r="E15" s="40" t="s">
        <v>101</v>
      </c>
    </row>
    <row r="16" spans="1:16" ht="28.5" customHeight="1" x14ac:dyDescent="0.2">
      <c r="A16" s="100" t="s">
        <v>96</v>
      </c>
      <c r="B16" s="40" t="s">
        <v>101</v>
      </c>
      <c r="C16" s="45" t="s">
        <v>103</v>
      </c>
      <c r="D16" s="45" t="s">
        <v>103</v>
      </c>
      <c r="E16" s="42" t="s">
        <v>101</v>
      </c>
    </row>
    <row r="17" spans="1:5" ht="29.25" customHeight="1" x14ac:dyDescent="0.2">
      <c r="A17" s="101"/>
      <c r="B17" s="40" t="s">
        <v>103</v>
      </c>
      <c r="C17" s="43" t="s">
        <v>98</v>
      </c>
      <c r="D17" s="45" t="s">
        <v>103</v>
      </c>
      <c r="E17" s="42" t="s">
        <v>101</v>
      </c>
    </row>
    <row r="18" spans="1:5" ht="26.25" customHeight="1" thickBot="1" x14ac:dyDescent="0.25">
      <c r="A18" s="102"/>
      <c r="B18" s="41" t="s">
        <v>98</v>
      </c>
      <c r="C18" s="44" t="s">
        <v>98</v>
      </c>
      <c r="D18" s="44" t="s">
        <v>98</v>
      </c>
      <c r="E18" s="45" t="s">
        <v>103</v>
      </c>
    </row>
    <row r="19" spans="1:5" x14ac:dyDescent="0.2">
      <c r="C19" s="32"/>
    </row>
    <row r="20" spans="1:5" x14ac:dyDescent="0.2">
      <c r="C20" s="32"/>
    </row>
    <row r="21" spans="1:5" x14ac:dyDescent="0.2">
      <c r="C21" s="32"/>
    </row>
    <row r="22" spans="1:5" x14ac:dyDescent="0.2">
      <c r="C22" s="32"/>
    </row>
    <row r="23" spans="1:5" x14ac:dyDescent="0.2">
      <c r="C23" s="35"/>
    </row>
    <row r="24" spans="1:5" x14ac:dyDescent="0.2">
      <c r="C24" s="35"/>
    </row>
    <row r="25" spans="1:5" x14ac:dyDescent="0.2">
      <c r="C25" s="35"/>
    </row>
    <row r="26" spans="1:5" x14ac:dyDescent="0.2">
      <c r="C26" s="32"/>
    </row>
    <row r="27" spans="1:5" x14ac:dyDescent="0.2">
      <c r="C27" s="32"/>
    </row>
    <row r="28" spans="1:5" x14ac:dyDescent="0.2">
      <c r="C28" s="35"/>
    </row>
    <row r="29" spans="1:5" x14ac:dyDescent="0.2">
      <c r="C29" s="32"/>
    </row>
    <row r="30" spans="1:5" x14ac:dyDescent="0.2">
      <c r="C30" s="35"/>
    </row>
    <row r="31" spans="1:5" x14ac:dyDescent="0.2">
      <c r="C31" s="32"/>
    </row>
  </sheetData>
  <mergeCells count="2">
    <mergeCell ref="C14:E14"/>
    <mergeCell ref="A16:A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9BE89D58CAF0934CA32A20BCFFD353DC00DDEC116C19245B4398932FF2C50DC75A" ma:contentTypeVersion="0" ma:contentTypeDescription="" ma:contentTypeScope="" ma:versionID="89bccbf02eec9f969d3651569cced181">
  <xsd:schema xmlns:xsd="http://www.w3.org/2001/XMLSchema" xmlns:xs="http://www.w3.org/2001/XMLSchema" xmlns:p="http://schemas.microsoft.com/office/2006/metadata/properties" xmlns:ns2="a14523ce-dede-483e-883a-2d83261080bd" targetNamespace="http://schemas.microsoft.com/office/2006/metadata/properties" ma:root="true" ma:fieldsID="7d74405751bc119387ad193d718cb389"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93fb317b-587c-4d3f-8b3e-5de22a86522e}" ma:internalName="TaxCatchAll" ma:showField="CatchAllData"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3fb317b-587c-4d3f-8b3e-5de22a86522e}" ma:internalName="TaxCatchAllLabel" ma:readOnly="true" ma:showField="CatchAllDataLabel"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xsd:simpleType>
        <xsd:restriction base="dms:Note"/>
      </xsd:simpleType>
    </xsd:element>
    <xsd:element name="AEMODocumentTypeTaxHTField0" ma:index="15" nillable="true" ma:taxonomy="true" ma:internalName="AEMODocumentTypeTaxHTField0" ma:taxonomyFieldName="AEMODocumentType" ma:displayName="AEMODocumentTyp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09ac0fb-07cb-4169-8a26-def2760b5502" ContentTypeId="0x0101009BE89D58CAF0934CA32A20BCFFD353DC"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PROJECT-352-5543</_dlc_DocId>
    <_dlc_DocIdUrl xmlns="a14523ce-dede-483e-883a-2d83261080bd">
      <Url>http://sharedocs/projects/pocprogram/_layouts/15/DocIdRedir.aspx?ID=PROJECT-352-5543</Url>
      <Description>PROJECT-352-5543</Description>
    </_dlc_DocIdUrl>
  </documentManagement>
</p:properties>
</file>

<file path=customXml/itemProps1.xml><?xml version="1.0" encoding="utf-8"?>
<ds:datastoreItem xmlns:ds="http://schemas.openxmlformats.org/officeDocument/2006/customXml" ds:itemID="{81290759-86E1-428A-9E48-B74F2E80F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1BC2CB-84B0-4930-B2E9-DD99EF1EA214}">
  <ds:schemaRefs>
    <ds:schemaRef ds:uri="Microsoft.SharePoint.Taxonomy.ContentTypeSync"/>
  </ds:schemaRefs>
</ds:datastoreItem>
</file>

<file path=customXml/itemProps3.xml><?xml version="1.0" encoding="utf-8"?>
<ds:datastoreItem xmlns:ds="http://schemas.openxmlformats.org/officeDocument/2006/customXml" ds:itemID="{6D77699C-F9F1-44F2-9752-213113080637}">
  <ds:schemaRefs>
    <ds:schemaRef ds:uri="http://schemas.microsoft.com/office/2006/metadata/customXsn"/>
  </ds:schemaRefs>
</ds:datastoreItem>
</file>

<file path=customXml/itemProps4.xml><?xml version="1.0" encoding="utf-8"?>
<ds:datastoreItem xmlns:ds="http://schemas.openxmlformats.org/officeDocument/2006/customXml" ds:itemID="{3E3939CB-E35F-46CC-B2A6-0123980DEBA1}">
  <ds:schemaRefs>
    <ds:schemaRef ds:uri="http://schemas.microsoft.com/sharepoint/events"/>
  </ds:schemaRefs>
</ds:datastoreItem>
</file>

<file path=customXml/itemProps5.xml><?xml version="1.0" encoding="utf-8"?>
<ds:datastoreItem xmlns:ds="http://schemas.openxmlformats.org/officeDocument/2006/customXml" ds:itemID="{55BED7A1-261A-4EA5-BC48-39132A756B81}">
  <ds:schemaRefs>
    <ds:schemaRef ds:uri="http://schemas.microsoft.com/sharepoint/v3/contenttype/forms"/>
  </ds:schemaRefs>
</ds:datastoreItem>
</file>

<file path=customXml/itemProps6.xml><?xml version="1.0" encoding="utf-8"?>
<ds:datastoreItem xmlns:ds="http://schemas.openxmlformats.org/officeDocument/2006/customXml" ds:itemID="{EAF35213-07AA-43FD-96F0-852E774C054D}">
  <ds:schemaRefs>
    <ds:schemaRef ds:uri="http://schemas.microsoft.com/office/2006/metadata/properties"/>
    <ds:schemaRef ds:uri="http://schemas.microsoft.com/office/infopath/2007/PartnerControls"/>
    <ds:schemaRef ds:uri="a14523ce-dede-483e-883a-2d83261080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Overview</vt:lpstr>
      <vt:lpstr>Industry Risk Register</vt:lpstr>
      <vt:lpstr>Industry Issue Register</vt:lpstr>
      <vt:lpstr>Lookups</vt:lpstr>
      <vt:lpstr>Overview!_GoBack</vt:lpstr>
      <vt:lpstr>Assumptions</vt:lpstr>
      <vt:lpstr>ChangeStatus</vt:lpstr>
      <vt:lpstr>Consequence</vt:lpstr>
      <vt:lpstr>ExecSched</vt:lpstr>
      <vt:lpstr>IssueRating</vt:lpstr>
      <vt:lpstr>Level</vt:lpstr>
      <vt:lpstr>Likelihood</vt:lpstr>
      <vt:lpstr>'Industry Risk Register'!Print_Area</vt:lpstr>
      <vt:lpstr>'Industry Issue Register'!Print_Titles</vt:lpstr>
      <vt:lpstr>QualityType</vt:lpstr>
      <vt:lpstr>RiskAction</vt:lpstr>
      <vt:lpstr>Status</vt:lpstr>
      <vt:lpstr>Stream</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Shavneel Nand</dc:creator>
  <cp:lastModifiedBy>Felicity Bodger</cp:lastModifiedBy>
  <cp:lastPrinted>2016-09-05T08:21:52Z</cp:lastPrinted>
  <dcterms:created xsi:type="dcterms:W3CDTF">2016-05-24T05:07:54Z</dcterms:created>
  <dcterms:modified xsi:type="dcterms:W3CDTF">2017-01-19T22:39:26Z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0x0101009BE89D58CAF0934CA32A20BCFFD353DC00DDEC116C19245B4398932FF2C50DC75A</vt:lpwstr>
  </property>
  <property fmtid="{D5CDD505-2E9C-101B-9397-08002B2CF9AE}" pid="3" name="_dlc_DocIdItemGuid">
    <vt:lpwstr>033ad7dd-e3d5-4c42-9eb0-1a97468df024</vt:lpwstr>
  </property>
  <property fmtid="{D5CDD505-2E9C-101B-9397-08002B2CF9AE}" pid="4" name="AEMODocumentType">
    <vt:lpwstr>1;#Operational Record|859762f2-4462-42eb-9744-c955c7e2c540</vt:lpwstr>
  </property>
  <property fmtid="{D5CDD505-2E9C-101B-9397-08002B2CF9AE}" pid="5" name="AEMOKeywords">
    <vt:lpwstr/>
  </property>
</Properties>
</file>