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lson\Downloads\"/>
    </mc:Choice>
  </mc:AlternateContent>
  <bookViews>
    <workbookView xWindow="0" yWindow="0" windowWidth="25080" windowHeight="11430"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externalReferences>
    <externalReference r:id="rId10"/>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Generation'!$A$1:$G$50</definedName>
    <definedName name="_xlnm.Print_Area" localSheetId="5">'New Developments'!$A$1:$N$34</definedName>
    <definedName name="_xlnm.Print_Area" localSheetId="0">'South Australia Summary'!$B$7:$D$34</definedName>
    <definedName name="_xlnm.Print_Area" localSheetId="4">'Winter Scheduled Capacities'!$A$1:$L$63</definedName>
  </definedNames>
  <calcPr calcId="152511"/>
</workbook>
</file>

<file path=xl/calcChain.xml><?xml version="1.0" encoding="utf-8"?>
<calcChain xmlns="http://schemas.openxmlformats.org/spreadsheetml/2006/main">
  <c r="C24" i="7" l="1"/>
  <c r="G27" i="3" l="1"/>
  <c r="G68" i="3"/>
  <c r="C71" i="2"/>
  <c r="C52" i="2" s="1"/>
  <c r="C53" i="2" s="1"/>
  <c r="C28" i="2"/>
  <c r="B28" i="2"/>
  <c r="F28" i="2"/>
  <c r="F71" i="2"/>
  <c r="F52" i="2" s="1"/>
  <c r="F53" i="2" s="1"/>
  <c r="K71" i="2"/>
  <c r="K52" i="2" s="1"/>
  <c r="K53" i="2" s="1"/>
  <c r="B71" i="2"/>
  <c r="K68" i="3"/>
  <c r="J68" i="3"/>
  <c r="I68" i="3"/>
  <c r="H68" i="3"/>
  <c r="F68" i="3"/>
  <c r="F50" i="3" s="1"/>
  <c r="E68" i="3"/>
  <c r="E50" i="3" s="1"/>
  <c r="E51" i="3" s="1"/>
  <c r="D68" i="3"/>
  <c r="C68" i="3"/>
  <c r="B68" i="3"/>
  <c r="C27" i="3"/>
  <c r="D27" i="3"/>
  <c r="E27" i="3"/>
  <c r="F27" i="3"/>
  <c r="H27" i="3"/>
  <c r="I27" i="3"/>
  <c r="J27" i="3"/>
  <c r="K27" i="3"/>
  <c r="B27" i="3"/>
  <c r="D71" i="2"/>
  <c r="D52" i="2" s="1"/>
  <c r="D53" i="2" s="1"/>
  <c r="E71" i="2"/>
  <c r="G71" i="2"/>
  <c r="H71" i="2"/>
  <c r="I71" i="2"/>
  <c r="I52" i="2" s="1"/>
  <c r="I53" i="2" s="1"/>
  <c r="J71" i="2"/>
  <c r="D28" i="2"/>
  <c r="E28" i="2"/>
  <c r="G28" i="2"/>
  <c r="H28" i="2"/>
  <c r="I28" i="2"/>
  <c r="J28" i="2"/>
  <c r="K28" i="2"/>
  <c r="D28" i="10"/>
  <c r="F51" i="3"/>
  <c r="D50" i="3" l="1"/>
  <c r="D51" i="3" s="1"/>
  <c r="I50" i="3"/>
  <c r="I51" i="3" s="1"/>
  <c r="J50" i="3"/>
  <c r="J51" i="3" s="1"/>
  <c r="B50" i="3"/>
  <c r="B51" i="3" s="1"/>
  <c r="K50" i="3"/>
  <c r="K51" i="3" s="1"/>
  <c r="G50" i="3"/>
  <c r="G51" i="3" s="1"/>
  <c r="C50" i="3"/>
  <c r="C51" i="3" s="1"/>
  <c r="H50" i="3"/>
  <c r="H51" i="3" s="1"/>
  <c r="J52" i="2"/>
  <c r="J53" i="2" s="1"/>
  <c r="E52" i="2"/>
  <c r="E53" i="2" s="1"/>
  <c r="B52" i="2"/>
  <c r="B53" i="2" s="1"/>
  <c r="H52" i="2"/>
  <c r="H53" i="2" s="1"/>
  <c r="G52" i="2"/>
  <c r="G53" i="2" s="1"/>
</calcChain>
</file>

<file path=xl/sharedStrings.xml><?xml version="1.0" encoding="utf-8"?>
<sst xmlns="http://schemas.openxmlformats.org/spreadsheetml/2006/main" count="906" uniqueCount="352">
  <si>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</si>
  <si>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</si>
  <si>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</si>
  <si>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</si>
  <si>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</si>
  <si>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</si>
  <si>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</si>
  <si>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</si>
  <si>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</si>
  <si>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</si>
  <si>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</si>
  <si>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</si>
  <si>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</si>
  <si>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</si>
  <si>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</si>
  <si>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</si>
  <si>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</si>
  <si>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</si>
  <si>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</si>
  <si>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</si>
  <si>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</si>
  <si>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</si>
  <si>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</si>
  <si>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</si>
  <si>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</si>
  <si>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</si>
  <si>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</si>
  <si>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</si>
  <si>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</si>
  <si>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</si>
  <si>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</si>
  <si>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</si>
  <si>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</si>
  <si>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</si>
  <si>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</si>
  <si>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</si>
  <si>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</si>
  <si>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</si>
  <si>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</si>
  <si>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</si>
  <si>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</si>
  <si>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</si>
  <si>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</si>
  <si>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</si>
  <si>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</si>
  <si>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</si>
  <si>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</si>
  <si>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</si>
  <si>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</si>
  <si>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</si>
  <si>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</si>
  <si>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</si>
  <si>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</si>
  <si>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</si>
  <si>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</si>
  <si>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</si>
  <si>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</si>
  <si>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</si>
  <si>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</si>
  <si>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</si>
  <si>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</si>
  <si>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</si>
  <si>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</si>
  <si>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</si>
  <si>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</si>
  <si>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</si>
  <si>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AGL Energy</t>
  </si>
  <si>
    <t>Infigen Energy</t>
  </si>
  <si>
    <t>CCGT</t>
  </si>
  <si>
    <t>Owner</t>
  </si>
  <si>
    <t>Technology Type</t>
  </si>
  <si>
    <t>Unit Numbers and Nameplate Capacity (MW)</t>
  </si>
  <si>
    <t>4 x 120</t>
  </si>
  <si>
    <t>Diesel</t>
  </si>
  <si>
    <t>3 x 52</t>
  </si>
  <si>
    <t>1 x 90</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</si>
  <si>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</si>
  <si>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</si>
  <si>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</si>
  <si>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</si>
  <si>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</si>
  <si>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</si>
  <si>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</si>
  <si>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</si>
  <si>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</si>
  <si>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</si>
  <si>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</si>
  <si>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</si>
  <si>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</si>
  <si>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</si>
  <si>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</si>
  <si>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</si>
  <si>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</si>
  <si>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</si>
  <si>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</si>
  <si>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</si>
  <si>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</si>
  <si>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</si>
  <si>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</si>
  <si>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</si>
  <si>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</si>
  <si>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</si>
  <si>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</si>
  <si>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</si>
  <si>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</si>
  <si>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</si>
  <si>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</si>
  <si>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</si>
  <si>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</si>
  <si>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</si>
  <si>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</si>
  <si>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</si>
  <si>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</si>
  <si>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</si>
  <si>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</si>
  <si>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</si>
  <si>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</si>
  <si>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</si>
  <si>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</si>
  <si>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</si>
  <si>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</si>
  <si>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</si>
  <si>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</si>
  <si>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</si>
  <si>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</si>
  <si>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</si>
  <si>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</si>
  <si>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</si>
  <si>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</si>
  <si>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</si>
  <si>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</si>
  <si>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</si>
  <si>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</si>
  <si>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</si>
  <si>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</si>
  <si>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</si>
  <si>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</si>
  <si>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</si>
  <si>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</si>
  <si>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</si>
  <si>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Hornsdale Wind Farm</t>
  </si>
  <si>
    <t>Investec</t>
  </si>
  <si>
    <t>Innamincka</t>
  </si>
  <si>
    <t>1</t>
  </si>
  <si>
    <t>Geological heat</t>
  </si>
  <si>
    <t>Geoth. HDR-Binary cycle</t>
  </si>
  <si>
    <t>Keyneton</t>
  </si>
  <si>
    <t>1-57</t>
  </si>
  <si>
    <t>Kongorong</t>
  </si>
  <si>
    <t>Ratch Australia</t>
  </si>
  <si>
    <t>100-240</t>
  </si>
  <si>
    <t>Kulpara</t>
  </si>
  <si>
    <t>60-150</t>
  </si>
  <si>
    <t>Lincoln Gap Wind Farm</t>
  </si>
  <si>
    <t>Lincoln Gap Wind Farm Pty Ltd</t>
  </si>
  <si>
    <t>1-59</t>
  </si>
  <si>
    <t>Mount Hill</t>
  </si>
  <si>
    <t>Station</t>
  </si>
  <si>
    <t>80-180</t>
  </si>
  <si>
    <t>Paralana project</t>
  </si>
  <si>
    <t>Petratherm Limited</t>
  </si>
  <si>
    <t>Pelican Point S2</t>
  </si>
  <si>
    <t>Stony Gap</t>
  </si>
  <si>
    <t>38-43</t>
  </si>
  <si>
    <t>Woakwine Wind Farm</t>
  </si>
  <si>
    <t>Willogoleche</t>
  </si>
  <si>
    <t>Willogoleche Power Pty Ltd</t>
  </si>
  <si>
    <t>Projects under development – South Australia</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</si>
  <si>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</si>
  <si>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</si>
  <si>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</si>
  <si>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</si>
  <si>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</si>
  <si>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</si>
  <si>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</si>
  <si>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</si>
  <si>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</si>
  <si>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</si>
  <si>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</si>
  <si>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</si>
  <si>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</si>
  <si>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</si>
  <si>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</si>
  <si>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</si>
  <si>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</si>
  <si>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</si>
  <si>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</si>
  <si>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</si>
  <si>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</si>
  <si>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</si>
  <si>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</si>
  <si>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</si>
  <si>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</si>
  <si>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</si>
  <si>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</si>
  <si>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</si>
  <si>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</si>
  <si>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</si>
  <si>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</si>
  <si>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</si>
  <si>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</si>
  <si>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</si>
  <si>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</si>
  <si>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</si>
  <si>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</si>
  <si>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</si>
  <si>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</si>
  <si>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</si>
  <si>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</si>
  <si>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</si>
  <si>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</si>
  <si>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</si>
  <si>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</si>
  <si>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</si>
  <si>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</si>
  <si>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</si>
  <si>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</si>
  <si>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</si>
  <si>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</si>
  <si>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</si>
  <si>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</si>
  <si>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</si>
  <si>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</si>
  <si>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</si>
  <si>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</si>
  <si>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</si>
  <si>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Wingfield 1</t>
  </si>
  <si>
    <t>Wingfield 2</t>
  </si>
  <si>
    <t>A</t>
  </si>
  <si>
    <t>Paralana Stage 2</t>
  </si>
  <si>
    <t>Point Paterson</t>
  </si>
  <si>
    <t>Acquasol Infrastructure Pty Ltd</t>
  </si>
  <si>
    <t>CCGT Units</t>
  </si>
  <si>
    <t>Solar</t>
  </si>
  <si>
    <t>Solar Units</t>
  </si>
  <si>
    <t>EnergyAustralia Renewables Pty Ltd</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</si>
  <si>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</si>
  <si>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</si>
  <si>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</si>
  <si>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</si>
  <si>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</si>
  <si>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</si>
  <si>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</si>
  <si>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</si>
  <si>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</si>
  <si>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</si>
  <si>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</si>
  <si>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</si>
  <si>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</si>
  <si>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</si>
  <si>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</si>
  <si>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</si>
  <si>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</si>
  <si>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</si>
  <si>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</si>
  <si>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</si>
  <si>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</si>
  <si>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</si>
  <si>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</si>
  <si>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</si>
  <si>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</si>
  <si>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</si>
  <si>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</si>
  <si>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</si>
  <si>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</si>
  <si>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</si>
  <si>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</si>
  <si>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</si>
  <si>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</si>
  <si>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</si>
  <si>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</si>
  <si>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</si>
  <si>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</si>
  <si>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</si>
  <si>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</si>
  <si>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</si>
  <si>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</si>
  <si>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</si>
  <si>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</si>
  <si>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</si>
  <si>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</si>
  <si>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</si>
  <si>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</si>
  <si>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</si>
  <si>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</si>
  <si>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</si>
  <si>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Dry storage</t>
  </si>
  <si>
    <t>1-70</t>
  </si>
  <si>
    <t>REpower 3.2M</t>
  </si>
  <si>
    <t>Palmer Wind Farm</t>
  </si>
  <si>
    <t>TrustPower Australia</t>
  </si>
  <si>
    <t>Penola</t>
  </si>
  <si>
    <t>Solar Thml</t>
  </si>
  <si>
    <t>Port Macdonnell</t>
  </si>
  <si>
    <t>Oceanlinx Limited</t>
  </si>
  <si>
    <t>Wave</t>
  </si>
  <si>
    <t>South Australia existing and potential new developments by generation type (MW)</t>
  </si>
  <si>
    <t>South Australia existing and potential new developments by generation type (MW) data</t>
  </si>
  <si>
    <t>Coal</t>
  </si>
  <si>
    <t>Other</t>
  </si>
  <si>
    <t>Existing</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</si>
  <si>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</si>
  <si>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engergy project is now Committed, with full commissioning in December 2013.</t>
    </r>
  </si>
  <si>
    <r>
      <rPr>
        <b/>
        <sz val="9"/>
        <rFont val="Arial"/>
        <family val="2"/>
      </rPr>
      <t>Port Macdonnell:</t>
    </r>
    <r>
      <rPr>
        <sz val="9"/>
        <rFont val="Arial"/>
        <family val="2"/>
      </rPr>
      <t xml:space="preserve"> Oceanlinx Limited advises that the Port Macdonnell (1 MW) wave engergy project commissioning date was revised to March 2014.</t>
    </r>
  </si>
  <si>
    <t>2 x 273</t>
  </si>
  <si>
    <t>Altona Energy Plc</t>
  </si>
  <si>
    <t>All units</t>
  </si>
  <si>
    <t>Senvion formely REpower</t>
  </si>
  <si>
    <t>up to 630</t>
  </si>
  <si>
    <t>Geodynamics Limited / Origin Energy Geothermal Pty Ltd Joint Venture</t>
  </si>
  <si>
    <t>Up to 342</t>
  </si>
  <si>
    <t>Raya Group</t>
  </si>
  <si>
    <t>Natural Gas Pipeline </t>
  </si>
  <si>
    <t>95-125</t>
  </si>
  <si>
    <t>Turbines 1-124</t>
  </si>
  <si>
    <t>Coopers Brewery</t>
  </si>
  <si>
    <t>Coopers</t>
  </si>
  <si>
    <t>JV Cathedral Rock Investments Pty Ltd and Acciona Energy Oceania Pty Ltd</t>
  </si>
  <si>
    <t>AEMO has not been advised of any plant limitations in South Australia for the 10-year planning outlook.</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</si>
  <si>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</si>
  <si>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</si>
  <si>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t>3.5</t>
  </si>
  <si>
    <r>
      <rPr>
        <b/>
        <sz val="9"/>
        <rFont val="Arial"/>
        <family val="2"/>
      </rPr>
      <t>Paralana Project:</t>
    </r>
    <r>
      <rPr>
        <sz val="9"/>
        <rFont val="Arial"/>
        <family val="2"/>
      </rPr>
      <t xml:space="preserve"> Pertatherm Limited adsises that Paralana project capacity has been revised to 3.5 MW.</t>
    </r>
  </si>
  <si>
    <r>
      <rPr>
        <b/>
        <sz val="9"/>
        <rFont val="Arial"/>
        <family val="2"/>
      </rPr>
      <t>Paralana Stage 2:</t>
    </r>
    <r>
      <rPr>
        <sz val="9"/>
        <rFont val="Arial"/>
        <family val="2"/>
      </rPr>
      <t xml:space="preserve"> Pertatherm Limited adsises that Paralana Stage 2 capacity has been revised to 3.5 MW.</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</si>
  <si>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8.7%</t>
    </r>
    <r>
      <rPr>
        <sz val="9"/>
        <color theme="1"/>
        <rFont val="Arial"/>
        <family val="2"/>
      </rPr>
      <t xml:space="preserve"> of the installed capacity during summer, and</t>
    </r>
    <r>
      <rPr>
        <b/>
        <sz val="9"/>
        <color theme="1"/>
        <rFont val="Arial"/>
        <family val="2"/>
      </rPr>
      <t xml:space="preserve"> 6.9%</t>
    </r>
    <r>
      <rPr>
        <sz val="9"/>
        <color theme="1"/>
        <rFont val="Arial"/>
        <family val="2"/>
      </rPr>
      <t xml:space="preserve"> during winter, based on the contribution factors published by AEMO in the 2014 NEM Historical Market Information Report.</t>
    </r>
  </si>
  <si>
    <t>Status / Type</t>
  </si>
  <si>
    <t xml:space="preserve">Gas other </t>
  </si>
  <si>
    <t>Bio-mass</t>
  </si>
  <si>
    <t>Geo-thermal</t>
  </si>
  <si>
    <t>Publicly announced</t>
  </si>
  <si>
    <t>Withdrawn</t>
  </si>
  <si>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</si>
  <si>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</si>
  <si>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t>© 2014 Australian Energy Market Operator Limited. The material in this publication may be used in accordance with the copyright permissions on AEMO’s website.</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</si>
  <si>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</si>
  <si>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Northern Power Station: </t>
    </r>
    <r>
      <rPr>
        <sz val="9"/>
        <color theme="1"/>
        <rFont val="Arial"/>
        <family val="2"/>
      </rPr>
      <t>Alinta Energy advises that Northern that Northen Power Station Returned back  to normal service in October 2014.</t>
    </r>
  </si>
  <si>
    <r>
      <rPr>
        <b/>
        <sz val="9"/>
        <rFont val="Arial"/>
        <family val="2"/>
      </rPr>
      <t>Snowtown S2:</t>
    </r>
    <r>
      <rPr>
        <sz val="9"/>
        <rFont val="Arial"/>
        <family val="2"/>
      </rPr>
      <t xml:space="preserve"> TrustPower advises that the Snowtown 2 wind farm (270 MW) project is now completed and in full commercialoperation since November 2014.</t>
    </r>
  </si>
  <si>
    <r>
      <t xml:space="preserve">Northern Power Station: </t>
    </r>
    <r>
      <rPr>
        <sz val="9"/>
        <color theme="1"/>
        <rFont val="Arial"/>
        <family val="2"/>
      </rPr>
      <t>Alinta Energy advises that Northen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</si>
  <si>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</si>
  <si>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Playford B Power Station: </t>
    </r>
    <r>
      <rPr>
        <sz val="9"/>
        <rFont val="Arial"/>
        <family val="2"/>
      </rPr>
      <t>Alinta energy advises that Playford B power station (240 MW) will be available with a recall time of around 90 days.</t>
    </r>
  </si>
  <si>
    <r>
      <t xml:space="preserve">Torrens Island Power Station A: </t>
    </r>
    <r>
      <rPr>
        <sz val="9"/>
        <color theme="1"/>
        <rFont val="Arial"/>
        <family val="2"/>
      </rPr>
      <t>AGL Energy advises that Torrens Island Power Station is to be taken out of service in 2017.</t>
    </r>
  </si>
  <si>
    <r>
      <t>Pelican Point</t>
    </r>
    <r>
      <rPr>
        <vertAlign val="superscript"/>
        <sz val="8"/>
        <color rgb="FFFFFFFF"/>
        <rFont val="Arial"/>
        <family val="2"/>
      </rPr>
      <t>a</t>
    </r>
  </si>
  <si>
    <t>a. Pelican Point Unit 2 will only be available on a 48 hour recall</t>
  </si>
  <si>
    <t>b.  Playford B power plant will only be available with a recall time of around 90 days</t>
  </si>
  <si>
    <t>2 x 239</t>
  </si>
  <si>
    <t>Adv</t>
  </si>
  <si>
    <r>
      <rPr>
        <b/>
        <sz val="9"/>
        <rFont val="Arial"/>
        <family val="2"/>
      </rPr>
      <t>Hornsdale Wind Farm (Stage 1):</t>
    </r>
    <r>
      <rPr>
        <sz val="9"/>
        <rFont val="Arial"/>
        <family val="2"/>
      </rPr>
      <t xml:space="preserve"> Hornsdale Wind Farm Pty Ltd advises constuction to start in October 2015 and full commercial operation expected in November 2017.</t>
    </r>
  </si>
  <si>
    <r>
      <t xml:space="preserve">Torrens Island Power Station A: </t>
    </r>
    <r>
      <rPr>
        <sz val="9"/>
        <color theme="1"/>
        <rFont val="Arial"/>
        <family val="2"/>
      </rPr>
      <t>AGL Energy advises that Torrens Island Power Station A is to be taken out of service in 2017.</t>
    </r>
  </si>
  <si>
    <t>Full Commercial Use Date</t>
  </si>
  <si>
    <r>
      <t xml:space="preserve">Pelican Point Power Station: </t>
    </r>
    <r>
      <rPr>
        <sz val="9"/>
        <color theme="1"/>
        <rFont val="Arial"/>
        <family val="2"/>
      </rPr>
      <t>Pelican Point Power Limited advises that Pelican Point Power Station is to reduce the station capacity to half from 1 April 2015 with unit 2 only being available on a 48 hour recall</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</si>
  <si>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</si>
  <si>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t>Changes since the 2014 ESOO (existing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</si>
</sst>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99">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44" fillId="0" borderId="0"/>
  </cellStyleXfs>
  <cellXfs count="131">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45" fillId="6" borderId="0" xfId="0" applyFont="1" applyFill="1"/>
    <xf numFmtId="0" fontId="43" fillId="6" borderId="0" xfId="0" applyFont="1" applyFill="1" applyAlignment="1">
      <alignment vertical="center" wrapText="1"/>
    </xf>
    <xf numFmtId="164" fontId="19" fillId="4" borderId="3"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0" fontId="14" fillId="2" borderId="1" xfId="0" applyFont="1" applyFill="1" applyBorder="1" applyAlignment="1">
      <alignment horizontal="left" vertical="center"/>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49" fontId="0" fillId="6" borderId="0" xfId="0" applyNumberFormat="1" applyFill="1"/>
    <xf numFmtId="0" fontId="13"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8" fillId="6" borderId="0" xfId="0" applyFont="1" applyFill="1" applyAlignment="1">
      <alignment horizontal="left" vertical="center" wrapText="1"/>
    </xf>
    <xf numFmtId="0" fontId="49" fillId="6" borderId="0" xfId="0" applyFont="1" applyFill="1" applyAlignment="1">
      <alignment vertical="center" wrapText="1"/>
    </xf>
    <xf numFmtId="0" fontId="44" fillId="6" borderId="0" xfId="0" applyFont="1" applyFill="1" applyAlignment="1">
      <alignment vertical="center" wrapText="1"/>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11" fillId="6" borderId="24" xfId="0" applyFont="1" applyFill="1" applyBorder="1" applyAlignment="1">
      <alignment horizontal="left" vertical="center"/>
    </xf>
    <xf numFmtId="0" fontId="1" fillId="6" borderId="25" xfId="0" applyFont="1" applyFill="1" applyBorder="1"/>
    <xf numFmtId="0" fontId="0" fillId="6" borderId="23" xfId="0" applyFill="1" applyBorder="1"/>
    <xf numFmtId="49" fontId="13" fillId="4"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0" fillId="6" borderId="26" xfId="0" applyFill="1" applyBorder="1"/>
    <xf numFmtId="0" fontId="0" fillId="6" borderId="27" xfId="0" applyFill="1" applyBorder="1"/>
    <xf numFmtId="0" fontId="0" fillId="6" borderId="28" xfId="0" applyFill="1" applyBorder="1"/>
    <xf numFmtId="0" fontId="0" fillId="6" borderId="29" xfId="0" applyFill="1" applyBorder="1"/>
    <xf numFmtId="0" fontId="0" fillId="6" borderId="31" xfId="0" applyFill="1" applyBorder="1"/>
    <xf numFmtId="0" fontId="0" fillId="6" borderId="32" xfId="0" applyFill="1" applyBorder="1"/>
    <xf numFmtId="0" fontId="47" fillId="6" borderId="30" xfId="0" applyFont="1" applyFill="1" applyBorder="1"/>
    <xf numFmtId="0" fontId="14" fillId="2" borderId="1"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3" fillId="4" borderId="3" xfId="198" applyFont="1" applyFill="1" applyBorder="1" applyAlignment="1">
      <alignment horizontal="center" vertical="center"/>
    </xf>
    <xf numFmtId="1" fontId="13" fillId="4" borderId="0"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0" fontId="1" fillId="0" borderId="0" xfId="0" applyFont="1"/>
    <xf numFmtId="0" fontId="14" fillId="2" borderId="1"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7" fillId="6" borderId="0" xfId="0" applyFont="1" applyFill="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cellXfs>
  <cellStyles count="199">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11">
    <dxf>
      <numFmt numFmtId="3" formatCode="#,##0"/>
    </dxf>
    <dxf>
      <numFmt numFmtId="164" formatCode="#,##0.0"/>
    </dxf>
    <dxf>
      <numFmt numFmtId="3" formatCode="#,##0"/>
    </dxf>
    <dxf>
      <numFmt numFmtId="164" formatCode="#,##0.0"/>
    </dxf>
    <dxf>
      <numFmt numFmtId="165" formatCode="#,##0.0;#,##0"/>
    </dxf>
    <dxf>
      <numFmt numFmtId="166" formatCode="#,##0.0;\-#,##0"/>
    </dxf>
    <dxf>
      <numFmt numFmtId="166" formatCode="#,##0.0;\-#,##0"/>
    </dxf>
    <dxf>
      <numFmt numFmtId="165" formatCode="#,##0.0;#,##0"/>
    </dxf>
    <dxf>
      <numFmt numFmtId="165" formatCode="#,##0.0;#,##0"/>
    </dxf>
    <dxf>
      <numFmt numFmtId="165" formatCode="#,##0.0;#,##0"/>
    </dxf>
    <dxf>
      <numFmt numFmtId="166"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[1]NEMWideCapacity_data!$B$10</c:f>
              <c:strCache>
                <c:ptCount val="1"/>
                <c:pt idx="0">
                  <c:v>Existing</c:v>
                </c:pt>
              </c:strCache>
            </c:strRef>
          </c:tx>
          <c:spPr>
            <a:solidFill>
              <a:srgbClr val="F37321"/>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[1]NEMWideCapacity_data!$C$45:$L$45</c:f>
              <c:numCache>
                <c:formatCode>_-* #,##0_-;\-* #,##0_-;_-* "-"??_-;_-@_-</c:formatCode>
                <c:ptCount val="10"/>
                <c:pt idx="0">
                  <c:v>546</c:v>
                </c:pt>
                <c:pt idx="1">
                  <c:v>423.4</c:v>
                </c:pt>
                <c:pt idx="2">
                  <c:v>914.8</c:v>
                </c:pt>
                <c:pt idx="3">
                  <c:v>1426.6</c:v>
                </c:pt>
                <c:pt idx="4">
                  <c:v>0</c:v>
                </c:pt>
                <c:pt idx="5">
                  <c:v>1472.9</c:v>
                </c:pt>
                <c:pt idx="6" formatCode="#,##0.0_ ;\-#,##0.0\ ">
                  <c:v>2.5</c:v>
                </c:pt>
                <c:pt idx="7">
                  <c:v>0</c:v>
                </c:pt>
                <c:pt idx="8">
                  <c:v>0</c:v>
                </c:pt>
                <c:pt idx="9">
                  <c:v>0</c:v>
                </c:pt>
              </c:numCache>
            </c:numRef>
          </c:val>
        </c:ser>
        <c:ser>
          <c:idx val="3"/>
          <c:order val="1"/>
          <c:tx>
            <c:strRef>
              <c:f>[1]NEMWideCapacity_data!$B$9</c:f>
              <c:strCache>
                <c:ptCount val="1"/>
                <c:pt idx="0">
                  <c:v>Existing (Withdrawn)</c:v>
                </c:pt>
              </c:strCache>
            </c:strRef>
          </c:tx>
          <c:spPr>
            <a:pattFill prst="smCheck">
              <a:fgClr>
                <a:srgbClr val="F37321"/>
              </a:fgClr>
              <a:bgClr>
                <a:schemeClr val="bg1"/>
              </a:bgClr>
            </a:patt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[1]NEMWideCapacity_data!$C$44:$L$44</c:f>
              <c:numCache>
                <c:formatCode>_-* #,##0_-;\-* #,##0_-;_-* "-"??_-;_-@_-</c:formatCode>
                <c:ptCount val="10"/>
                <c:pt idx="0">
                  <c:v>240</c:v>
                </c:pt>
                <c:pt idx="1">
                  <c:v>239</c:v>
                </c:pt>
                <c:pt idx="2">
                  <c:v>0</c:v>
                </c:pt>
                <c:pt idx="3">
                  <c:v>0</c:v>
                </c:pt>
                <c:pt idx="4">
                  <c:v>0</c:v>
                </c:pt>
                <c:pt idx="5">
                  <c:v>0</c:v>
                </c:pt>
                <c:pt idx="6">
                  <c:v>0</c:v>
                </c:pt>
                <c:pt idx="7">
                  <c:v>0</c:v>
                </c:pt>
                <c:pt idx="9">
                  <c:v>0</c:v>
                </c:pt>
              </c:numCache>
            </c:numRef>
          </c:val>
        </c:ser>
        <c:ser>
          <c:idx val="2"/>
          <c:order val="2"/>
          <c:tx>
            <c:strRef>
              <c:f>[1]NEMWideCapacity_data!$B$5</c:f>
              <c:strCache>
                <c:ptCount val="1"/>
                <c:pt idx="0">
                  <c:v>Committed</c:v>
                </c:pt>
              </c:strCache>
            </c:strRef>
          </c:tx>
          <c:spPr>
            <a:solidFill>
              <a:srgbClr val="FFC222"/>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[1]NEMWideCapacity_data!$C$42:$L$42</c:f>
              <c:numCache>
                <c:formatCode>_-* #,##0_-;\-* #,##0_-;_-* "-"??_-;_-@_-</c:formatCode>
                <c:ptCount val="10"/>
                <c:pt idx="0">
                  <c:v>0</c:v>
                </c:pt>
                <c:pt idx="1">
                  <c:v>0</c:v>
                </c:pt>
                <c:pt idx="2">
                  <c:v>0</c:v>
                </c:pt>
                <c:pt idx="3">
                  <c:v>0</c:v>
                </c:pt>
                <c:pt idx="4">
                  <c:v>0</c:v>
                </c:pt>
                <c:pt idx="5">
                  <c:v>0</c:v>
                </c:pt>
                <c:pt idx="6">
                  <c:v>1</c:v>
                </c:pt>
                <c:pt idx="7">
                  <c:v>0</c:v>
                </c:pt>
                <c:pt idx="8">
                  <c:v>0</c:v>
                </c:pt>
                <c:pt idx="9">
                  <c:v>0</c:v>
                </c:pt>
              </c:numCache>
            </c:numRef>
          </c:val>
        </c:ser>
        <c:ser>
          <c:idx val="1"/>
          <c:order val="3"/>
          <c:tx>
            <c:strRef>
              <c:f>[1]NEMWideCapacity_data!$B$8</c:f>
              <c:strCache>
                <c:ptCount val="1"/>
                <c:pt idx="0">
                  <c:v>Proposed</c:v>
                </c:pt>
              </c:strCache>
            </c:strRef>
          </c:tx>
          <c:spPr>
            <a:solidFill>
              <a:srgbClr val="ADE0EE"/>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[1]NEMWideCapacity_data!$C$43:$L$43</c:f>
              <c:numCache>
                <c:formatCode>_-* #,##0_-;\-* #,##0_-;_-* "-"??_-;_-@_-</c:formatCode>
                <c:ptCount val="10"/>
                <c:pt idx="0">
                  <c:v>0</c:v>
                </c:pt>
                <c:pt idx="1">
                  <c:v>150</c:v>
                </c:pt>
                <c:pt idx="2">
                  <c:v>570</c:v>
                </c:pt>
                <c:pt idx="3">
                  <c:v>0</c:v>
                </c:pt>
                <c:pt idx="4">
                  <c:v>50</c:v>
                </c:pt>
                <c:pt idx="5">
                  <c:v>2937</c:v>
                </c:pt>
                <c:pt idx="6">
                  <c:v>0</c:v>
                </c:pt>
                <c:pt idx="7">
                  <c:v>0</c:v>
                </c:pt>
                <c:pt idx="8">
                  <c:v>522.9</c:v>
                </c:pt>
                <c:pt idx="9">
                  <c:v>0</c:v>
                </c:pt>
              </c:numCache>
            </c:numRef>
          </c:val>
        </c:ser>
        <c:dLbls>
          <c:showLegendKey val="0"/>
          <c:showVal val="0"/>
          <c:showCatName val="0"/>
          <c:showSerName val="0"/>
          <c:showPercent val="0"/>
          <c:showBubbleSize val="0"/>
        </c:dLbls>
        <c:gapWidth val="150"/>
        <c:overlap val="100"/>
        <c:axId val="1100880480"/>
        <c:axId val="1100880872"/>
      </c:barChart>
      <c:catAx>
        <c:axId val="1100880480"/>
        <c:scaling>
          <c:orientation val="minMax"/>
        </c:scaling>
        <c:delete val="0"/>
        <c:axPos val="b"/>
        <c:numFmt formatCode="#,##0" sourceLinked="0"/>
        <c:majorTickMark val="out"/>
        <c:minorTickMark val="none"/>
        <c:tickLblPos val="nextTo"/>
        <c:spPr>
          <a:ln w="6350">
            <a:solidFill>
              <a:srgbClr val="948671"/>
            </a:solidFill>
            <a:prstDash val="solid"/>
          </a:ln>
        </c:spPr>
        <c:crossAx val="1100880872"/>
        <c:crosses val="autoZero"/>
        <c:auto val="1"/>
        <c:lblAlgn val="ctr"/>
        <c:lblOffset val="100"/>
        <c:noMultiLvlLbl val="0"/>
      </c:catAx>
      <c:valAx>
        <c:axId val="1100880872"/>
        <c:scaling>
          <c:orientation val="minMax"/>
          <c:max val="5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1100880480"/>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52400" y="7038975"/>
    <xdr:ext cx="5794375"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SOO\2015%20ESOO\2015_March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GenInfoRaw_old"/>
      <sheetName val="Pivot_old"/>
      <sheetName val="ESOO Existing"/>
      <sheetName val="ESOO Proposed"/>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42">
          <cell r="C42">
            <v>0</v>
          </cell>
          <cell r="D42">
            <v>0</v>
          </cell>
          <cell r="E42">
            <v>0</v>
          </cell>
          <cell r="F42">
            <v>0</v>
          </cell>
          <cell r="G42">
            <v>0</v>
          </cell>
          <cell r="H42">
            <v>0</v>
          </cell>
          <cell r="I42">
            <v>1</v>
          </cell>
          <cell r="J42">
            <v>0</v>
          </cell>
          <cell r="K42">
            <v>0</v>
          </cell>
          <cell r="L42">
            <v>0</v>
          </cell>
        </row>
        <row r="43">
          <cell r="C43">
            <v>0</v>
          </cell>
          <cell r="D43">
            <v>150</v>
          </cell>
          <cell r="E43">
            <v>570</v>
          </cell>
          <cell r="F43">
            <v>0</v>
          </cell>
          <cell r="G43">
            <v>50</v>
          </cell>
          <cell r="H43">
            <v>2937</v>
          </cell>
          <cell r="I43">
            <v>0</v>
          </cell>
          <cell r="J43">
            <v>0</v>
          </cell>
          <cell r="K43">
            <v>522.9</v>
          </cell>
          <cell r="L43">
            <v>0</v>
          </cell>
        </row>
        <row r="44">
          <cell r="C44">
            <v>240</v>
          </cell>
          <cell r="D44">
            <v>239</v>
          </cell>
          <cell r="E44">
            <v>0</v>
          </cell>
          <cell r="F44">
            <v>0</v>
          </cell>
          <cell r="G44">
            <v>0</v>
          </cell>
          <cell r="H44">
            <v>0</v>
          </cell>
          <cell r="I44">
            <v>0</v>
          </cell>
          <cell r="J44">
            <v>0</v>
          </cell>
          <cell r="L44">
            <v>0</v>
          </cell>
        </row>
        <row r="45">
          <cell r="C45">
            <v>546</v>
          </cell>
          <cell r="D45">
            <v>423.4</v>
          </cell>
          <cell r="E45">
            <v>914.8</v>
          </cell>
          <cell r="F45">
            <v>1426.6</v>
          </cell>
          <cell r="G45">
            <v>0</v>
          </cell>
          <cell r="H45">
            <v>1472.9</v>
          </cell>
          <cell r="I45">
            <v>2.5</v>
          </cell>
          <cell r="J45">
            <v>0</v>
          </cell>
          <cell r="K45">
            <v>0</v>
          </cell>
          <cell r="L45">
            <v>0</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abSelected="1" zoomScaleNormal="100" workbookViewId="0"/>
  </sheetViews>
  <sheetFormatPr defaultRowHeight="14.25" x14ac:dyDescent="0.2"/>
  <cols>
    <col min="1" max="1" width="2" style="7" customWidth="1"/>
    <col min="2" max="2" width="9.125" style="7" customWidth="1"/>
    <col min="3" max="3" width="8" style="7" customWidth="1"/>
    <col min="4" max="16384" width="9" style="7"/>
  </cols>
  <sheetData>
    <row r="1" spans="1:13" ht="15" thickBot="1" x14ac:dyDescent="0.25"/>
    <row r="2" spans="1:13" ht="15.75" customHeight="1" thickTop="1" x14ac:dyDescent="0.2">
      <c r="B2" s="77" t="s">
        <v>241</v>
      </c>
      <c r="C2" s="82"/>
      <c r="D2" s="83"/>
      <c r="E2" s="83"/>
      <c r="F2" s="83"/>
      <c r="G2" s="83"/>
      <c r="H2" s="83"/>
      <c r="I2" s="84"/>
    </row>
    <row r="3" spans="1:13" ht="14.25" customHeight="1" x14ac:dyDescent="0.2">
      <c r="B3" s="78" t="s">
        <v>242</v>
      </c>
      <c r="C3" s="79"/>
      <c r="D3" s="67"/>
      <c r="E3" s="67"/>
      <c r="F3" s="67"/>
      <c r="G3" s="67"/>
      <c r="H3" s="67"/>
      <c r="I3" s="85"/>
    </row>
    <row r="4" spans="1:13" ht="14.25" customHeight="1" x14ac:dyDescent="0.2">
      <c r="B4" s="78" t="s">
        <v>248</v>
      </c>
      <c r="C4" s="79"/>
      <c r="D4" s="67"/>
      <c r="E4" s="67"/>
      <c r="F4" s="67"/>
      <c r="G4" s="67"/>
      <c r="H4" s="67"/>
      <c r="I4" s="85"/>
    </row>
    <row r="5" spans="1:13" ht="9.75" customHeight="1" thickBot="1" x14ac:dyDescent="0.25">
      <c r="B5" s="88"/>
      <c r="C5" s="86"/>
      <c r="D5" s="86"/>
      <c r="E5" s="86"/>
      <c r="F5" s="86"/>
      <c r="G5" s="86"/>
      <c r="H5" s="86"/>
      <c r="I5" s="87"/>
    </row>
    <row r="6" spans="1:13" ht="12.75" customHeight="1" thickTop="1" x14ac:dyDescent="0.2">
      <c r="A6" s="67"/>
    </row>
    <row r="7" spans="1:13" ht="19.5" x14ac:dyDescent="0.2">
      <c r="B7" s="13" t="s">
        <v>201</v>
      </c>
    </row>
    <row r="8" spans="1:13" ht="10.5" customHeight="1" x14ac:dyDescent="0.2">
      <c r="B8" s="13"/>
    </row>
    <row r="9" spans="1:13" ht="15" x14ac:dyDescent="0.2">
      <c r="B9" s="19" t="s">
        <v>36</v>
      </c>
    </row>
    <row r="10" spans="1:13" ht="27" customHeight="1" x14ac:dyDescent="0.2">
      <c r="B10" s="100" t="s">
        <v>319</v>
      </c>
      <c r="C10" s="100"/>
      <c r="D10" s="100"/>
      <c r="E10" s="100"/>
      <c r="F10" s="100"/>
      <c r="G10" s="100"/>
      <c r="H10" s="100"/>
      <c r="I10" s="100"/>
      <c r="J10" s="100"/>
      <c r="K10" s="100"/>
      <c r="L10" s="100"/>
      <c r="M10" s="100"/>
    </row>
    <row r="11" spans="1:13" x14ac:dyDescent="0.2">
      <c r="B11" s="95"/>
    </row>
    <row r="12" spans="1:13" ht="15" x14ac:dyDescent="0.2">
      <c r="B12" s="19" t="s">
        <v>35</v>
      </c>
    </row>
    <row r="13" spans="1:13" x14ac:dyDescent="0.2">
      <c r="B13" s="8" t="s">
        <v>203</v>
      </c>
    </row>
    <row r="14" spans="1:13" ht="14.25" customHeight="1" x14ac:dyDescent="0.2">
      <c r="B14" s="13"/>
    </row>
    <row r="15" spans="1:13" ht="15" x14ac:dyDescent="0.2">
      <c r="B15" s="19" t="s">
        <v>351</v>
      </c>
    </row>
    <row r="16" spans="1:13" ht="21.75" customHeight="1" x14ac:dyDescent="0.2">
      <c r="B16" s="99" t="s">
        <v>337</v>
      </c>
      <c r="C16" s="99"/>
      <c r="D16" s="99"/>
      <c r="E16" s="99"/>
      <c r="F16" s="99"/>
      <c r="G16" s="99"/>
      <c r="H16" s="99"/>
      <c r="I16" s="99"/>
      <c r="J16" s="99"/>
      <c r="K16" s="99"/>
      <c r="L16" s="99"/>
      <c r="M16" s="99"/>
    </row>
    <row r="17" spans="2:13" ht="26.25" customHeight="1" x14ac:dyDescent="0.2">
      <c r="B17" s="98" t="s">
        <v>338</v>
      </c>
      <c r="C17" s="99"/>
      <c r="D17" s="99"/>
      <c r="E17" s="99"/>
      <c r="F17" s="99"/>
      <c r="G17" s="99"/>
      <c r="H17" s="99"/>
      <c r="I17" s="99"/>
      <c r="J17" s="99"/>
      <c r="K17" s="99"/>
      <c r="L17" s="99"/>
      <c r="M17" s="99"/>
    </row>
    <row r="18" spans="2:13" ht="24.75" customHeight="1" x14ac:dyDescent="0.2">
      <c r="B18" s="99" t="s">
        <v>349</v>
      </c>
      <c r="C18" s="99"/>
      <c r="D18" s="99"/>
      <c r="E18" s="99"/>
      <c r="F18" s="99"/>
      <c r="G18" s="99"/>
      <c r="H18" s="99"/>
      <c r="I18" s="99"/>
      <c r="J18" s="99"/>
      <c r="K18" s="99"/>
      <c r="L18" s="99"/>
      <c r="M18" s="99"/>
    </row>
    <row r="19" spans="2:13" ht="18" customHeight="1" x14ac:dyDescent="0.2">
      <c r="B19" s="99" t="s">
        <v>347</v>
      </c>
      <c r="C19" s="99"/>
      <c r="D19" s="99"/>
      <c r="E19" s="99"/>
      <c r="F19" s="99"/>
      <c r="G19" s="99"/>
      <c r="H19" s="99"/>
      <c r="I19" s="99"/>
      <c r="J19" s="99"/>
      <c r="K19" s="99"/>
      <c r="L19" s="99"/>
      <c r="M19" s="99"/>
    </row>
    <row r="20" spans="2:13" x14ac:dyDescent="0.2">
      <c r="B20" s="8"/>
    </row>
    <row r="21" spans="2:13" ht="15" x14ac:dyDescent="0.2">
      <c r="B21" s="19" t="s">
        <v>49</v>
      </c>
    </row>
    <row r="22" spans="2:13" ht="12.75" customHeight="1" x14ac:dyDescent="0.2">
      <c r="B22" s="101" t="s">
        <v>318</v>
      </c>
      <c r="C22" s="101"/>
      <c r="D22" s="101"/>
      <c r="E22" s="101"/>
      <c r="F22" s="101"/>
      <c r="G22" s="101"/>
      <c r="H22" s="101"/>
      <c r="I22" s="101"/>
      <c r="J22" s="101"/>
      <c r="K22" s="101"/>
      <c r="L22" s="101"/>
      <c r="M22" s="101"/>
    </row>
    <row r="23" spans="2:13" x14ac:dyDescent="0.2">
      <c r="B23" s="101"/>
      <c r="C23" s="101"/>
      <c r="D23" s="101"/>
      <c r="E23" s="101"/>
      <c r="F23" s="101"/>
      <c r="G23" s="101"/>
      <c r="H23" s="101"/>
      <c r="I23" s="101"/>
      <c r="J23" s="101"/>
      <c r="K23" s="101"/>
      <c r="L23" s="101"/>
      <c r="M23" s="101"/>
    </row>
    <row r="24" spans="2:13" ht="15" x14ac:dyDescent="0.2">
      <c r="B24" s="19" t="s">
        <v>286</v>
      </c>
    </row>
    <row r="25" spans="2:13" ht="18" customHeight="1" x14ac:dyDescent="0.2">
      <c r="B25" s="98" t="s">
        <v>339</v>
      </c>
      <c r="C25" s="98"/>
      <c r="D25" s="98"/>
      <c r="E25" s="98"/>
      <c r="F25" s="98"/>
      <c r="G25" s="98"/>
      <c r="H25" s="98"/>
      <c r="I25" s="98"/>
      <c r="J25" s="98"/>
      <c r="K25" s="98"/>
      <c r="L25" s="98"/>
      <c r="M25" s="98"/>
    </row>
    <row r="26" spans="2:13" x14ac:dyDescent="0.2">
      <c r="B26" s="43"/>
      <c r="C26" s="81"/>
      <c r="D26" s="81"/>
      <c r="E26" s="81"/>
      <c r="F26" s="81"/>
      <c r="G26" s="81"/>
      <c r="H26" s="81"/>
      <c r="I26" s="81"/>
      <c r="J26" s="81"/>
      <c r="K26" s="81"/>
      <c r="L26" s="81"/>
      <c r="M26" s="81"/>
    </row>
    <row r="27" spans="2:13" s="10" customFormat="1" ht="15" x14ac:dyDescent="0.2">
      <c r="B27" s="19" t="s">
        <v>297</v>
      </c>
    </row>
    <row r="28" spans="2:13" s="10" customFormat="1" ht="23.25" thickBot="1" x14ac:dyDescent="0.25">
      <c r="B28" s="96" t="s">
        <v>325</v>
      </c>
      <c r="C28" s="96" t="s">
        <v>298</v>
      </c>
      <c r="D28" s="96" t="s">
        <v>68</v>
      </c>
      <c r="E28" s="96" t="s">
        <v>64</v>
      </c>
      <c r="F28" s="96" t="s">
        <v>326</v>
      </c>
      <c r="G28" s="96" t="s">
        <v>233</v>
      </c>
      <c r="H28" s="96" t="s">
        <v>61</v>
      </c>
      <c r="I28" s="96" t="s">
        <v>193</v>
      </c>
      <c r="J28" s="96" t="s">
        <v>327</v>
      </c>
      <c r="K28" s="96" t="s">
        <v>328</v>
      </c>
      <c r="L28" s="96" t="s">
        <v>299</v>
      </c>
    </row>
    <row r="29" spans="2:13" s="10" customFormat="1" ht="13.5" thickTop="1" thickBot="1" x14ac:dyDescent="0.25">
      <c r="B29" s="5" t="s">
        <v>300</v>
      </c>
      <c r="C29" s="31">
        <v>546</v>
      </c>
      <c r="D29" s="28">
        <v>423</v>
      </c>
      <c r="E29" s="31">
        <v>915</v>
      </c>
      <c r="F29" s="97">
        <v>1427</v>
      </c>
      <c r="G29" s="31">
        <v>0</v>
      </c>
      <c r="H29" s="97">
        <v>1473</v>
      </c>
      <c r="I29" s="31">
        <v>2.5</v>
      </c>
      <c r="J29" s="28">
        <v>0</v>
      </c>
      <c r="K29" s="31">
        <v>0</v>
      </c>
      <c r="L29" s="28">
        <v>0</v>
      </c>
    </row>
    <row r="30" spans="2:13" s="10" customFormat="1" ht="15" customHeight="1" thickBot="1" x14ac:dyDescent="0.25">
      <c r="B30" s="5" t="s">
        <v>208</v>
      </c>
      <c r="C30" s="31">
        <v>0</v>
      </c>
      <c r="D30" s="28">
        <v>0</v>
      </c>
      <c r="E30" s="31">
        <v>0</v>
      </c>
      <c r="F30" s="28">
        <v>0</v>
      </c>
      <c r="G30" s="31">
        <v>0</v>
      </c>
      <c r="H30" s="28">
        <v>0</v>
      </c>
      <c r="I30" s="31">
        <v>1</v>
      </c>
      <c r="J30" s="28">
        <v>0</v>
      </c>
      <c r="K30" s="31">
        <v>0</v>
      </c>
      <c r="L30" s="28">
        <v>0</v>
      </c>
    </row>
    <row r="31" spans="2:13" s="10" customFormat="1" ht="23.25" customHeight="1" thickBot="1" x14ac:dyDescent="0.25">
      <c r="B31" s="5" t="s">
        <v>329</v>
      </c>
      <c r="C31" s="31">
        <v>0</v>
      </c>
      <c r="D31" s="28">
        <v>150</v>
      </c>
      <c r="E31" s="31">
        <v>570</v>
      </c>
      <c r="F31" s="28">
        <v>0</v>
      </c>
      <c r="G31" s="31">
        <v>50</v>
      </c>
      <c r="H31" s="97">
        <v>2937</v>
      </c>
      <c r="I31" s="31">
        <v>0</v>
      </c>
      <c r="J31" s="28">
        <v>0</v>
      </c>
      <c r="K31" s="31">
        <v>523</v>
      </c>
      <c r="L31" s="28">
        <v>0</v>
      </c>
    </row>
    <row r="32" spans="2:13" s="10" customFormat="1" ht="14.25" customHeight="1" thickBot="1" x14ac:dyDescent="0.25">
      <c r="B32" s="5" t="s">
        <v>330</v>
      </c>
      <c r="C32" s="31">
        <v>240</v>
      </c>
      <c r="D32" s="28">
        <v>239</v>
      </c>
      <c r="E32" s="31">
        <v>0</v>
      </c>
      <c r="F32" s="28">
        <v>0</v>
      </c>
      <c r="G32" s="31">
        <v>0</v>
      </c>
      <c r="H32" s="28">
        <v>0</v>
      </c>
      <c r="I32" s="31">
        <v>0</v>
      </c>
      <c r="J32" s="28">
        <v>0</v>
      </c>
      <c r="K32" s="31">
        <v>0</v>
      </c>
      <c r="L32" s="28">
        <v>0</v>
      </c>
    </row>
    <row r="33" spans="2:2" s="10" customFormat="1" ht="14.25" customHeight="1" x14ac:dyDescent="0.2"/>
    <row r="34" spans="2:2" s="10" customFormat="1" ht="15" x14ac:dyDescent="0.2">
      <c r="B34" s="19" t="s">
        <v>296</v>
      </c>
    </row>
    <row r="35" spans="2:2" x14ac:dyDescent="0.2">
      <c r="B35" s="10"/>
    </row>
    <row r="36" spans="2:2" s="10" customFormat="1" ht="12" x14ac:dyDescent="0.2"/>
    <row r="37" spans="2:2" s="10" customFormat="1" ht="12" x14ac:dyDescent="0.2"/>
    <row r="38" spans="2:2" x14ac:dyDescent="0.2">
      <c r="B38" s="10"/>
    </row>
    <row r="39" spans="2:2" s="10" customFormat="1" ht="12" x14ac:dyDescent="0.2"/>
    <row r="40" spans="2:2" s="10" customFormat="1" ht="12" x14ac:dyDescent="0.2">
      <c r="B40" s="9"/>
    </row>
    <row r="41" spans="2:2" s="10" customFormat="1" ht="12" x14ac:dyDescent="0.2"/>
    <row r="42" spans="2:2" x14ac:dyDescent="0.2">
      <c r="B42" s="10"/>
    </row>
    <row r="43" spans="2:2" x14ac:dyDescent="0.2">
      <c r="B43" s="10"/>
    </row>
    <row r="44" spans="2:2" s="10" customFormat="1" ht="12" x14ac:dyDescent="0.2"/>
    <row r="45" spans="2:2" s="10" customFormat="1" x14ac:dyDescent="0.2">
      <c r="B45" s="7"/>
    </row>
    <row r="46" spans="2:2" s="10" customFormat="1" x14ac:dyDescent="0.2">
      <c r="B46" s="7"/>
    </row>
  </sheetData>
  <mergeCells count="7">
    <mergeCell ref="B17:M17"/>
    <mergeCell ref="B25:M25"/>
    <mergeCell ref="B16:M16"/>
    <mergeCell ref="B10:M10"/>
    <mergeCell ref="B22:M23"/>
    <mergeCell ref="B18:M18"/>
    <mergeCell ref="B19:M19"/>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20" workbookViewId="0">
      <selection activeCell="B38" sqref="B38"/>
    </sheetView>
  </sheetViews>
  <sheetFormatPr defaultRowHeight="14.25" x14ac:dyDescent="0.2"/>
  <cols>
    <col min="1" max="1" width="2.5" style="43" customWidth="1"/>
    <col min="2" max="2" width="9" customWidth="1"/>
  </cols>
  <sheetData>
    <row r="1" spans="2:23" ht="19.5" x14ac:dyDescent="0.2">
      <c r="B1" s="13" t="s">
        <v>205</v>
      </c>
      <c r="C1" s="7"/>
      <c r="D1" s="7"/>
      <c r="E1" s="43"/>
      <c r="F1" s="43"/>
      <c r="G1" s="43"/>
      <c r="H1" s="43"/>
      <c r="I1" s="43"/>
      <c r="J1" s="43"/>
      <c r="K1" s="43"/>
      <c r="L1" s="43"/>
      <c r="M1" s="43"/>
      <c r="N1" s="43"/>
      <c r="O1" s="43"/>
      <c r="P1" s="43"/>
      <c r="Q1" s="43"/>
      <c r="R1" s="43"/>
      <c r="S1" s="43"/>
      <c r="T1" s="43"/>
      <c r="U1" s="43"/>
      <c r="V1" s="43"/>
      <c r="W1" s="43"/>
    </row>
    <row r="2" spans="2:23" x14ac:dyDescent="0.2">
      <c r="B2" s="43" t="s">
        <v>320</v>
      </c>
      <c r="C2" s="7"/>
      <c r="D2" s="7"/>
      <c r="E2" s="43"/>
      <c r="F2" s="43"/>
      <c r="G2" s="43"/>
      <c r="H2" s="43"/>
      <c r="I2" s="43"/>
      <c r="J2" s="43"/>
      <c r="K2" s="43"/>
      <c r="L2" s="43"/>
      <c r="M2" s="43"/>
      <c r="N2" s="43"/>
      <c r="O2" s="43"/>
      <c r="P2" s="43"/>
      <c r="Q2" s="43"/>
      <c r="R2" s="43"/>
      <c r="S2" s="43"/>
      <c r="T2" s="43"/>
      <c r="U2" s="43"/>
      <c r="V2" s="43"/>
      <c r="W2" s="43"/>
    </row>
    <row r="3" spans="2:23" x14ac:dyDescent="0.2">
      <c r="B3" s="7"/>
      <c r="C3" s="7"/>
      <c r="D3" s="7"/>
      <c r="E3" s="43"/>
      <c r="F3" s="43"/>
      <c r="G3" s="43"/>
      <c r="H3" s="43"/>
      <c r="I3" s="43"/>
      <c r="J3" s="43"/>
      <c r="K3" s="43"/>
      <c r="L3" s="43"/>
      <c r="M3" s="43"/>
      <c r="N3" s="43"/>
      <c r="O3" s="43"/>
      <c r="P3" s="43"/>
      <c r="Q3" s="43"/>
      <c r="R3" s="43"/>
      <c r="S3" s="43"/>
      <c r="T3" s="43"/>
      <c r="U3" s="43"/>
      <c r="V3" s="43"/>
      <c r="W3" s="43"/>
    </row>
    <row r="4" spans="2:23" ht="15" x14ac:dyDescent="0.2">
      <c r="B4" s="19" t="s">
        <v>204</v>
      </c>
      <c r="C4" s="7"/>
      <c r="D4" s="44">
        <v>41263</v>
      </c>
      <c r="E4" s="43"/>
      <c r="F4" s="43"/>
      <c r="G4" s="43"/>
      <c r="H4" s="43"/>
      <c r="I4" s="43"/>
      <c r="J4" s="43"/>
      <c r="K4" s="43"/>
      <c r="L4" s="43"/>
      <c r="M4" s="43"/>
      <c r="N4" s="43"/>
      <c r="O4" s="43"/>
      <c r="P4" s="43"/>
      <c r="Q4" s="43"/>
      <c r="R4" s="43"/>
      <c r="S4" s="43"/>
      <c r="T4" s="43"/>
      <c r="U4" s="43"/>
      <c r="V4" s="43"/>
      <c r="W4" s="43"/>
    </row>
    <row r="5" spans="2:23" x14ac:dyDescent="0.2">
      <c r="B5" s="43" t="s">
        <v>207</v>
      </c>
      <c r="C5" s="43"/>
      <c r="D5" s="43"/>
      <c r="E5" s="43"/>
      <c r="F5" s="43"/>
      <c r="G5" s="43"/>
      <c r="H5" s="43"/>
      <c r="I5" s="43"/>
      <c r="J5" s="43"/>
      <c r="K5" s="43"/>
      <c r="L5" s="43"/>
      <c r="M5" s="43"/>
      <c r="N5" s="43"/>
      <c r="O5" s="43"/>
      <c r="P5" s="43"/>
      <c r="Q5" s="43"/>
      <c r="R5" s="43"/>
      <c r="S5" s="43"/>
      <c r="T5" s="43"/>
      <c r="U5" s="43"/>
      <c r="V5" s="43"/>
      <c r="W5" s="43"/>
    </row>
    <row r="6" spans="2:23" x14ac:dyDescent="0.2">
      <c r="B6" s="43" t="s">
        <v>239</v>
      </c>
      <c r="C6" s="43"/>
      <c r="D6" s="43"/>
      <c r="E6" s="43"/>
      <c r="F6" s="43"/>
      <c r="G6" s="43"/>
      <c r="H6" s="43"/>
      <c r="I6" s="43"/>
      <c r="J6" s="43"/>
      <c r="K6" s="43"/>
      <c r="L6" s="43"/>
      <c r="M6" s="43"/>
      <c r="N6" s="50"/>
      <c r="O6" s="43"/>
      <c r="P6" s="43"/>
      <c r="Q6" s="43"/>
      <c r="R6" s="43"/>
      <c r="S6" s="43"/>
      <c r="T6" s="43"/>
      <c r="U6" s="43"/>
      <c r="V6" s="43"/>
      <c r="W6" s="43"/>
    </row>
    <row r="7" spans="2:23" x14ac:dyDescent="0.2">
      <c r="B7" s="43"/>
      <c r="C7" s="43"/>
      <c r="D7" s="43"/>
      <c r="E7" s="43"/>
      <c r="F7" s="43"/>
      <c r="G7" s="43"/>
      <c r="H7" s="43"/>
      <c r="I7" s="43"/>
      <c r="J7" s="43"/>
      <c r="K7" s="43"/>
      <c r="L7" s="43"/>
      <c r="M7" s="43"/>
      <c r="N7" s="43"/>
      <c r="O7" s="43"/>
      <c r="P7" s="43"/>
      <c r="Q7" s="43"/>
      <c r="R7" s="43"/>
      <c r="S7" s="43"/>
      <c r="T7" s="43"/>
      <c r="U7" s="43"/>
      <c r="V7" s="43"/>
      <c r="W7" s="43"/>
    </row>
    <row r="8" spans="2:23" ht="15" x14ac:dyDescent="0.2">
      <c r="B8" s="19" t="s">
        <v>204</v>
      </c>
      <c r="C8" s="43"/>
      <c r="D8" s="44">
        <v>41455</v>
      </c>
      <c r="E8" s="43"/>
      <c r="F8" s="43"/>
      <c r="G8" s="43"/>
      <c r="H8" s="43"/>
      <c r="I8" s="43"/>
      <c r="J8" s="43"/>
      <c r="K8" s="43"/>
      <c r="L8" s="43"/>
      <c r="M8" s="43"/>
      <c r="N8" s="43"/>
      <c r="O8" s="43"/>
      <c r="P8" s="43"/>
      <c r="Q8" s="43"/>
      <c r="R8" s="43"/>
      <c r="S8" s="43"/>
      <c r="T8" s="43"/>
      <c r="U8" s="43"/>
      <c r="V8" s="43"/>
      <c r="W8" s="43"/>
    </row>
    <row r="9" spans="2:23" x14ac:dyDescent="0.2">
      <c r="B9" s="66" t="s">
        <v>237</v>
      </c>
      <c r="C9" s="43"/>
      <c r="D9" s="43"/>
      <c r="E9" s="43"/>
      <c r="F9" s="43"/>
      <c r="G9" s="43"/>
      <c r="H9" s="43"/>
      <c r="I9" s="43"/>
      <c r="J9" s="43"/>
      <c r="K9" s="43"/>
      <c r="L9" s="43"/>
      <c r="M9" s="43"/>
      <c r="N9" s="43"/>
      <c r="O9" s="43"/>
      <c r="P9" s="43"/>
      <c r="Q9" s="43"/>
      <c r="R9" s="43"/>
      <c r="S9" s="43"/>
      <c r="T9" s="43"/>
      <c r="U9" s="43"/>
      <c r="V9" s="43"/>
      <c r="W9" s="43"/>
    </row>
    <row r="10" spans="2:23" x14ac:dyDescent="0.2">
      <c r="B10" s="43" t="s">
        <v>238</v>
      </c>
      <c r="C10" s="43"/>
      <c r="D10" s="43"/>
      <c r="E10" s="43"/>
      <c r="F10" s="43"/>
      <c r="G10" s="43"/>
      <c r="H10" s="43"/>
      <c r="I10" s="43"/>
      <c r="J10" s="43"/>
      <c r="K10" s="43"/>
      <c r="L10" s="43"/>
      <c r="M10" s="43"/>
      <c r="N10" s="43"/>
      <c r="O10" s="43"/>
      <c r="P10" s="43"/>
      <c r="Q10" s="43"/>
      <c r="R10" s="43"/>
      <c r="S10" s="43"/>
      <c r="T10" s="43"/>
      <c r="U10" s="43"/>
      <c r="V10" s="43"/>
      <c r="W10" s="43"/>
    </row>
    <row r="11" spans="2:23" x14ac:dyDescent="0.2">
      <c r="B11" s="43" t="s">
        <v>266</v>
      </c>
      <c r="C11" s="43"/>
      <c r="D11" s="43"/>
      <c r="E11" s="43"/>
      <c r="F11" s="43"/>
      <c r="G11" s="43"/>
      <c r="H11" s="43"/>
      <c r="I11" s="43"/>
      <c r="J11" s="43"/>
      <c r="K11" s="43"/>
      <c r="L11" s="43"/>
      <c r="M11" s="43"/>
      <c r="N11" s="43"/>
      <c r="O11" s="43"/>
      <c r="P11" s="43"/>
      <c r="Q11" s="43"/>
      <c r="R11" s="43"/>
      <c r="S11" s="43"/>
      <c r="T11" s="43"/>
      <c r="U11" s="43"/>
      <c r="V11" s="43"/>
      <c r="W11" s="43"/>
    </row>
    <row r="12" spans="2:23" x14ac:dyDescent="0.2">
      <c r="B12" s="66" t="s">
        <v>244</v>
      </c>
      <c r="C12" s="43"/>
      <c r="D12" s="43"/>
      <c r="E12" s="43"/>
      <c r="F12" s="43"/>
      <c r="G12" s="43"/>
      <c r="H12" s="43"/>
      <c r="I12" s="43"/>
      <c r="J12" s="43"/>
      <c r="K12" s="43"/>
      <c r="L12" s="43"/>
      <c r="M12" s="43"/>
      <c r="N12" s="43"/>
      <c r="O12" s="43"/>
      <c r="P12" s="43"/>
      <c r="Q12" s="43"/>
      <c r="R12" s="43"/>
      <c r="S12" s="43"/>
      <c r="T12" s="43"/>
      <c r="U12" s="43"/>
      <c r="V12" s="43"/>
      <c r="W12" s="43"/>
    </row>
    <row r="13" spans="2:23" x14ac:dyDescent="0.2">
      <c r="B13" s="43" t="s">
        <v>245</v>
      </c>
      <c r="C13" s="43"/>
      <c r="D13" s="43"/>
      <c r="E13" s="43"/>
      <c r="F13" s="43"/>
      <c r="G13" s="43"/>
      <c r="H13" s="43"/>
      <c r="I13" s="43"/>
      <c r="J13" s="43"/>
      <c r="K13" s="43"/>
      <c r="L13" s="43"/>
      <c r="M13" s="43"/>
      <c r="N13" s="43"/>
      <c r="O13" s="43"/>
      <c r="P13" s="43"/>
      <c r="Q13" s="43"/>
      <c r="R13" s="43"/>
      <c r="S13" s="43"/>
      <c r="T13" s="43"/>
      <c r="U13" s="43"/>
      <c r="V13" s="43"/>
      <c r="W13" s="43"/>
    </row>
    <row r="14" spans="2:23" x14ac:dyDescent="0.2">
      <c r="B14" s="66" t="s">
        <v>246</v>
      </c>
      <c r="C14" s="43"/>
      <c r="D14" s="43"/>
      <c r="E14" s="43"/>
      <c r="F14" s="43"/>
      <c r="G14" s="43"/>
      <c r="H14" s="43"/>
      <c r="I14" s="43"/>
      <c r="J14" s="43"/>
      <c r="K14" s="43"/>
      <c r="L14" s="43"/>
      <c r="M14" s="43"/>
      <c r="N14" s="43"/>
      <c r="O14" s="43"/>
      <c r="P14" s="43"/>
      <c r="Q14" s="43"/>
      <c r="R14" s="43"/>
      <c r="S14" s="43"/>
      <c r="T14" s="43"/>
      <c r="U14" s="43"/>
      <c r="V14" s="43"/>
      <c r="W14" s="43"/>
    </row>
    <row r="15" spans="2:23" x14ac:dyDescent="0.2">
      <c r="B15" s="43" t="s">
        <v>245</v>
      </c>
      <c r="C15" s="43"/>
      <c r="D15" s="43"/>
      <c r="E15" s="43"/>
      <c r="F15" s="43"/>
      <c r="G15" s="43"/>
      <c r="H15" s="43"/>
      <c r="I15" s="43"/>
      <c r="J15" s="43"/>
      <c r="K15" s="43"/>
      <c r="L15" s="43"/>
      <c r="M15" s="43"/>
      <c r="N15" s="43"/>
      <c r="O15" s="43"/>
      <c r="P15" s="43"/>
      <c r="Q15" s="43"/>
      <c r="R15" s="43"/>
      <c r="S15" s="43"/>
      <c r="T15" s="43"/>
      <c r="U15" s="43"/>
      <c r="V15" s="43"/>
      <c r="W15" s="43"/>
    </row>
    <row r="16" spans="2:23" x14ac:dyDescent="0.2">
      <c r="B16" s="51"/>
      <c r="C16" s="43"/>
      <c r="D16" s="43"/>
      <c r="E16" s="43"/>
      <c r="F16" s="43"/>
      <c r="G16" s="43"/>
      <c r="H16" s="43"/>
      <c r="I16" s="43"/>
      <c r="J16" s="43"/>
      <c r="K16" s="43"/>
      <c r="L16" s="43"/>
      <c r="M16" s="43"/>
      <c r="N16" s="43"/>
      <c r="O16" s="43"/>
      <c r="P16" s="43"/>
      <c r="Q16" s="43"/>
      <c r="R16" s="43"/>
      <c r="S16" s="43"/>
      <c r="T16" s="43"/>
      <c r="U16" s="43"/>
      <c r="V16" s="43"/>
      <c r="W16" s="43"/>
    </row>
    <row r="17" spans="1:23" ht="15" x14ac:dyDescent="0.2">
      <c r="B17" s="19" t="s">
        <v>204</v>
      </c>
      <c r="C17" s="7"/>
      <c r="D17" s="44">
        <v>41593</v>
      </c>
      <c r="E17" s="43"/>
      <c r="F17" s="43"/>
      <c r="G17" s="43"/>
      <c r="H17" s="43"/>
      <c r="I17" s="43"/>
      <c r="J17" s="43"/>
      <c r="K17" s="43"/>
      <c r="L17" s="43"/>
      <c r="M17" s="43"/>
      <c r="N17" s="43"/>
      <c r="O17" s="43"/>
      <c r="P17" s="43"/>
      <c r="Q17" s="43"/>
      <c r="R17" s="43"/>
      <c r="S17" s="43"/>
      <c r="T17" s="43"/>
      <c r="U17" s="43"/>
      <c r="V17" s="43"/>
      <c r="W17" s="43"/>
    </row>
    <row r="18" spans="1:23" s="7" customFormat="1" ht="25.5" customHeight="1" x14ac:dyDescent="0.2">
      <c r="A18" s="43"/>
      <c r="B18" s="99" t="s">
        <v>301</v>
      </c>
      <c r="C18" s="99"/>
      <c r="D18" s="99"/>
      <c r="E18" s="99"/>
      <c r="F18" s="99"/>
      <c r="G18" s="99"/>
      <c r="H18" s="99"/>
      <c r="I18" s="99"/>
      <c r="J18" s="99"/>
      <c r="K18" s="99"/>
      <c r="L18" s="99"/>
      <c r="M18" s="99"/>
      <c r="N18" s="43"/>
      <c r="O18" s="43"/>
      <c r="P18" s="43"/>
      <c r="Q18" s="43"/>
      <c r="R18" s="43"/>
      <c r="S18" s="43"/>
      <c r="T18" s="43"/>
      <c r="U18" s="43"/>
      <c r="V18" s="43"/>
      <c r="W18" s="43"/>
    </row>
    <row r="19" spans="1:23" s="7" customFormat="1" ht="26.25" customHeight="1" x14ac:dyDescent="0.2">
      <c r="A19" s="43"/>
      <c r="B19" s="100" t="s">
        <v>302</v>
      </c>
      <c r="C19" s="100"/>
      <c r="D19" s="100"/>
      <c r="E19" s="100"/>
      <c r="F19" s="100"/>
      <c r="G19" s="100"/>
      <c r="H19" s="100"/>
      <c r="I19" s="100"/>
      <c r="J19" s="100"/>
      <c r="K19" s="100"/>
      <c r="L19" s="100"/>
      <c r="M19" s="100"/>
      <c r="N19" s="43"/>
      <c r="O19" s="43"/>
      <c r="P19" s="43"/>
      <c r="Q19" s="43"/>
      <c r="R19" s="43"/>
      <c r="S19" s="43"/>
      <c r="T19" s="43"/>
      <c r="U19" s="43"/>
      <c r="V19" s="43"/>
      <c r="W19" s="43"/>
    </row>
    <row r="20" spans="1:23" x14ac:dyDescent="0.2">
      <c r="B20" s="43"/>
      <c r="C20" s="43"/>
      <c r="D20" s="43"/>
      <c r="E20" s="43"/>
      <c r="F20" s="43"/>
      <c r="G20" s="43"/>
      <c r="H20" s="43"/>
      <c r="I20" s="43"/>
      <c r="J20" s="43"/>
      <c r="K20" s="43"/>
      <c r="L20" s="43"/>
      <c r="M20" s="43"/>
      <c r="N20" s="43"/>
      <c r="O20" s="43"/>
      <c r="P20" s="43"/>
      <c r="Q20" s="43"/>
      <c r="R20" s="43"/>
      <c r="S20" s="43"/>
      <c r="T20" s="43"/>
      <c r="U20" s="43"/>
      <c r="V20" s="43"/>
      <c r="W20" s="43"/>
    </row>
    <row r="21" spans="1:23" ht="15" x14ac:dyDescent="0.2">
      <c r="B21" s="19" t="s">
        <v>204</v>
      </c>
      <c r="C21" s="7"/>
      <c r="D21" s="44">
        <v>41698</v>
      </c>
      <c r="E21" s="43"/>
      <c r="F21" s="43"/>
      <c r="G21" s="43"/>
      <c r="H21" s="43"/>
      <c r="I21" s="43"/>
      <c r="J21" s="43"/>
      <c r="K21" s="43"/>
      <c r="L21" s="43"/>
      <c r="M21" s="43"/>
      <c r="N21" s="43"/>
      <c r="O21" s="43"/>
      <c r="P21" s="43"/>
      <c r="Q21" s="43"/>
      <c r="R21" s="43"/>
      <c r="S21" s="43"/>
      <c r="T21" s="43"/>
      <c r="U21" s="43"/>
      <c r="V21" s="43"/>
      <c r="W21" s="43"/>
    </row>
    <row r="22" spans="1:23" ht="22.5" customHeight="1" x14ac:dyDescent="0.2">
      <c r="B22" s="100" t="s">
        <v>303</v>
      </c>
      <c r="C22" s="100"/>
      <c r="D22" s="100"/>
      <c r="E22" s="100"/>
      <c r="F22" s="100"/>
      <c r="G22" s="100"/>
      <c r="H22" s="100"/>
      <c r="I22" s="100"/>
      <c r="J22" s="100"/>
      <c r="K22" s="100"/>
      <c r="L22" s="100"/>
      <c r="M22" s="100"/>
      <c r="N22" s="43"/>
      <c r="O22" s="43"/>
      <c r="P22" s="43"/>
      <c r="Q22" s="43"/>
      <c r="R22" s="43"/>
      <c r="S22" s="43"/>
      <c r="T22" s="43"/>
      <c r="U22" s="43"/>
      <c r="V22" s="43"/>
      <c r="W22" s="43"/>
    </row>
    <row r="23" spans="1:23" x14ac:dyDescent="0.2">
      <c r="B23" s="43"/>
      <c r="C23" s="43"/>
      <c r="D23" s="43"/>
      <c r="E23" s="43"/>
      <c r="F23" s="43"/>
      <c r="G23" s="43"/>
      <c r="H23" s="43"/>
      <c r="I23" s="43"/>
      <c r="J23" s="43"/>
      <c r="K23" s="43"/>
      <c r="L23" s="43"/>
      <c r="M23" s="43"/>
      <c r="N23" s="43"/>
      <c r="O23" s="43"/>
      <c r="P23" s="43"/>
      <c r="Q23" s="43"/>
      <c r="R23" s="43"/>
      <c r="S23" s="43"/>
      <c r="T23" s="43"/>
      <c r="U23" s="43"/>
      <c r="V23" s="43"/>
      <c r="W23" s="43"/>
    </row>
    <row r="24" spans="1:23" ht="15" x14ac:dyDescent="0.2">
      <c r="B24" s="19" t="s">
        <v>204</v>
      </c>
      <c r="C24" s="7"/>
      <c r="D24" s="44">
        <v>41789</v>
      </c>
      <c r="E24" s="43"/>
      <c r="F24" s="43"/>
      <c r="G24" s="43"/>
      <c r="H24" s="43"/>
      <c r="I24" s="43"/>
      <c r="J24" s="43"/>
      <c r="K24" s="43"/>
      <c r="L24" s="43"/>
      <c r="M24" s="43"/>
      <c r="N24" s="43"/>
      <c r="O24" s="43"/>
      <c r="P24" s="43"/>
      <c r="Q24" s="43"/>
      <c r="R24" s="43"/>
      <c r="S24" s="43"/>
      <c r="T24" s="43"/>
      <c r="U24" s="43"/>
      <c r="V24" s="43"/>
      <c r="W24" s="43"/>
    </row>
    <row r="25" spans="1:23" ht="30" customHeight="1" x14ac:dyDescent="0.2">
      <c r="B25" s="100" t="s">
        <v>319</v>
      </c>
      <c r="C25" s="100"/>
      <c r="D25" s="100"/>
      <c r="E25" s="100"/>
      <c r="F25" s="100"/>
      <c r="G25" s="100"/>
      <c r="H25" s="100"/>
      <c r="I25" s="100"/>
      <c r="J25" s="100"/>
      <c r="K25" s="100"/>
      <c r="L25" s="100"/>
      <c r="M25" s="100"/>
      <c r="N25" s="43"/>
      <c r="O25" s="43"/>
      <c r="P25" s="43"/>
      <c r="Q25" s="43"/>
      <c r="R25" s="43"/>
      <c r="S25" s="43"/>
      <c r="T25" s="43"/>
      <c r="U25" s="43"/>
      <c r="V25" s="43"/>
      <c r="W25" s="43"/>
    </row>
    <row r="26" spans="1:23" x14ac:dyDescent="0.2">
      <c r="B26" s="43"/>
      <c r="C26" s="43"/>
      <c r="D26" s="43"/>
      <c r="E26" s="43"/>
      <c r="F26" s="43"/>
      <c r="G26" s="43"/>
      <c r="H26" s="43"/>
      <c r="I26" s="43"/>
      <c r="J26" s="43"/>
      <c r="K26" s="43"/>
      <c r="L26" s="43"/>
      <c r="M26" s="43"/>
      <c r="N26" s="43"/>
      <c r="O26" s="43"/>
      <c r="P26" s="43"/>
      <c r="Q26" s="43"/>
      <c r="R26" s="43"/>
      <c r="S26" s="43"/>
      <c r="T26" s="43"/>
      <c r="U26" s="43"/>
      <c r="V26" s="43"/>
      <c r="W26" s="43"/>
    </row>
    <row r="27" spans="1:23" ht="15" x14ac:dyDescent="0.2">
      <c r="B27" s="19" t="s">
        <v>204</v>
      </c>
      <c r="C27" s="43"/>
      <c r="D27" s="44">
        <v>41858</v>
      </c>
      <c r="E27" s="43"/>
      <c r="F27" s="43"/>
      <c r="G27" s="43"/>
      <c r="H27" s="43"/>
      <c r="I27" s="43"/>
      <c r="J27" s="43"/>
      <c r="K27" s="43"/>
      <c r="L27" s="43"/>
      <c r="M27" s="43"/>
      <c r="N27" s="43"/>
      <c r="O27" s="43"/>
      <c r="P27" s="43"/>
      <c r="Q27" s="43"/>
      <c r="R27" s="43"/>
      <c r="S27" s="43"/>
      <c r="T27" s="43"/>
      <c r="U27" s="43"/>
      <c r="V27" s="43"/>
      <c r="W27" s="43"/>
    </row>
    <row r="28" spans="1:23" x14ac:dyDescent="0.2">
      <c r="B28" s="43" t="s">
        <v>322</v>
      </c>
      <c r="C28" s="43"/>
      <c r="D28" s="43"/>
      <c r="E28" s="43"/>
      <c r="F28" s="43"/>
      <c r="G28" s="43"/>
      <c r="H28" s="43"/>
      <c r="I28" s="43"/>
      <c r="J28" s="43"/>
      <c r="K28" s="43"/>
      <c r="L28" s="43"/>
      <c r="M28" s="43"/>
      <c r="N28" s="43"/>
      <c r="O28" s="43"/>
      <c r="P28" s="43"/>
      <c r="Q28" s="43"/>
      <c r="R28" s="43"/>
      <c r="S28" s="43"/>
      <c r="T28" s="43"/>
      <c r="U28" s="43"/>
      <c r="V28" s="43"/>
      <c r="W28" s="43"/>
    </row>
    <row r="29" spans="1:23" x14ac:dyDescent="0.2">
      <c r="B29" s="43" t="s">
        <v>323</v>
      </c>
      <c r="C29" s="43"/>
      <c r="D29" s="43"/>
      <c r="E29" s="43"/>
      <c r="F29" s="43"/>
      <c r="G29" s="43"/>
      <c r="H29" s="43"/>
      <c r="I29" s="43"/>
      <c r="J29" s="43"/>
      <c r="K29" s="43"/>
      <c r="L29" s="43"/>
      <c r="M29" s="43"/>
      <c r="N29" s="43"/>
      <c r="O29" s="43"/>
      <c r="P29" s="43"/>
      <c r="Q29" s="43"/>
      <c r="R29" s="43"/>
      <c r="S29" s="43"/>
      <c r="T29" s="43"/>
      <c r="U29" s="43"/>
      <c r="V29" s="43"/>
      <c r="W29" s="43"/>
    </row>
    <row r="30" spans="1:23" x14ac:dyDescent="0.2">
      <c r="B30" s="43"/>
      <c r="C30" s="43"/>
      <c r="D30" s="43"/>
      <c r="E30" s="43"/>
      <c r="F30" s="43"/>
      <c r="G30" s="43"/>
      <c r="H30" s="43"/>
      <c r="I30" s="43"/>
      <c r="J30" s="43"/>
      <c r="K30" s="43"/>
      <c r="L30" s="43"/>
      <c r="M30" s="43"/>
      <c r="N30" s="43"/>
      <c r="O30" s="43"/>
      <c r="P30" s="43"/>
      <c r="Q30" s="43"/>
      <c r="R30" s="43"/>
      <c r="S30" s="43"/>
      <c r="T30" s="43"/>
      <c r="U30" s="43"/>
      <c r="V30" s="43"/>
      <c r="W30" s="43"/>
    </row>
    <row r="31" spans="1:23" ht="15" x14ac:dyDescent="0.2">
      <c r="B31" s="19" t="s">
        <v>204</v>
      </c>
      <c r="C31" s="43"/>
      <c r="D31" s="44">
        <v>41983</v>
      </c>
      <c r="E31" s="43"/>
      <c r="F31" s="43"/>
      <c r="G31" s="43"/>
      <c r="H31" s="43"/>
      <c r="I31" s="43"/>
      <c r="J31" s="43"/>
      <c r="K31" s="43"/>
      <c r="L31" s="43"/>
      <c r="M31" s="43"/>
      <c r="N31" s="43"/>
      <c r="O31" s="43"/>
      <c r="P31" s="43"/>
      <c r="Q31" s="43"/>
      <c r="R31" s="43"/>
      <c r="S31" s="43"/>
      <c r="T31" s="43"/>
      <c r="U31" s="43"/>
      <c r="V31" s="43"/>
      <c r="W31" s="43"/>
    </row>
    <row r="32" spans="1:23" x14ac:dyDescent="0.2">
      <c r="B32" s="99" t="s">
        <v>335</v>
      </c>
      <c r="C32" s="99"/>
      <c r="D32" s="99"/>
      <c r="E32" s="99"/>
      <c r="F32" s="99"/>
      <c r="G32" s="99"/>
      <c r="H32" s="99"/>
      <c r="I32" s="99"/>
      <c r="J32" s="99"/>
      <c r="K32" s="99"/>
      <c r="L32" s="99"/>
      <c r="M32" s="99"/>
      <c r="N32" s="43"/>
      <c r="O32" s="43"/>
      <c r="P32" s="43"/>
      <c r="Q32" s="43"/>
      <c r="R32" s="43"/>
      <c r="S32" s="43"/>
      <c r="T32" s="43"/>
      <c r="U32" s="43"/>
      <c r="V32" s="43"/>
      <c r="W32" s="43"/>
    </row>
    <row r="33" spans="2:23" ht="24" customHeight="1" x14ac:dyDescent="0.2">
      <c r="B33" s="98" t="s">
        <v>336</v>
      </c>
      <c r="C33" s="99"/>
      <c r="D33" s="99"/>
      <c r="E33" s="99"/>
      <c r="F33" s="99"/>
      <c r="G33" s="99"/>
      <c r="H33" s="99"/>
      <c r="I33" s="99"/>
      <c r="J33" s="99"/>
      <c r="K33" s="99"/>
      <c r="L33" s="99"/>
      <c r="M33" s="99"/>
      <c r="N33" s="43"/>
      <c r="O33" s="43"/>
      <c r="P33" s="43"/>
      <c r="Q33" s="43"/>
      <c r="R33" s="43"/>
      <c r="S33" s="43"/>
      <c r="T33" s="43"/>
      <c r="U33" s="43"/>
      <c r="V33" s="43"/>
      <c r="W33" s="43"/>
    </row>
    <row r="34" spans="2:23" x14ac:dyDescent="0.2">
      <c r="B34" s="43"/>
      <c r="C34" s="43"/>
      <c r="D34" s="43"/>
      <c r="E34" s="43"/>
      <c r="F34" s="43"/>
      <c r="G34" s="43"/>
      <c r="H34" s="43"/>
      <c r="I34" s="43"/>
      <c r="J34" s="43"/>
      <c r="K34" s="43"/>
      <c r="L34" s="43"/>
      <c r="M34" s="43"/>
      <c r="N34" s="43"/>
      <c r="O34" s="43"/>
      <c r="P34" s="43"/>
      <c r="Q34" s="43"/>
      <c r="R34" s="43"/>
      <c r="S34" s="43"/>
      <c r="T34" s="43"/>
      <c r="U34" s="43"/>
      <c r="V34" s="43"/>
      <c r="W34" s="43"/>
    </row>
    <row r="35" spans="2:23" ht="15" x14ac:dyDescent="0.2">
      <c r="B35" s="19" t="s">
        <v>204</v>
      </c>
      <c r="C35" s="43"/>
      <c r="D35" s="44">
        <v>42109</v>
      </c>
      <c r="E35" s="43"/>
      <c r="F35" s="43"/>
      <c r="G35" s="43"/>
      <c r="H35" s="43"/>
      <c r="I35" s="43"/>
      <c r="J35" s="43"/>
      <c r="K35" s="43"/>
      <c r="L35" s="43"/>
      <c r="M35" s="43"/>
      <c r="N35" s="43"/>
      <c r="O35" s="43"/>
      <c r="P35" s="43"/>
      <c r="Q35" s="43"/>
      <c r="R35" s="43"/>
      <c r="S35" s="43"/>
      <c r="T35" s="43"/>
      <c r="U35" s="43"/>
      <c r="V35" s="43"/>
      <c r="W35" s="43"/>
    </row>
    <row r="36" spans="2:23" ht="24" customHeight="1" x14ac:dyDescent="0.2">
      <c r="B36" s="99" t="s">
        <v>350</v>
      </c>
      <c r="C36" s="99"/>
      <c r="D36" s="99"/>
      <c r="E36" s="99"/>
      <c r="F36" s="99"/>
      <c r="G36" s="99"/>
      <c r="H36" s="99"/>
      <c r="I36" s="99"/>
      <c r="J36" s="99"/>
      <c r="K36" s="99"/>
      <c r="L36" s="99"/>
      <c r="M36" s="99"/>
      <c r="N36" s="43"/>
      <c r="O36" s="43"/>
      <c r="P36" s="43"/>
      <c r="Q36" s="43"/>
      <c r="R36" s="43"/>
      <c r="S36" s="43"/>
      <c r="T36" s="43"/>
      <c r="U36" s="43"/>
      <c r="V36" s="43"/>
      <c r="W36" s="43"/>
    </row>
    <row r="37" spans="2:23" ht="16.5" customHeight="1" x14ac:dyDescent="0.2">
      <c r="B37" s="99" t="s">
        <v>340</v>
      </c>
      <c r="C37" s="99"/>
      <c r="D37" s="99"/>
      <c r="E37" s="99"/>
      <c r="F37" s="99"/>
      <c r="G37" s="99"/>
      <c r="H37" s="99"/>
      <c r="I37" s="99"/>
      <c r="J37" s="99"/>
      <c r="K37" s="99"/>
      <c r="L37" s="99"/>
      <c r="M37" s="99"/>
      <c r="N37" s="43"/>
      <c r="O37" s="43"/>
      <c r="P37" s="43"/>
      <c r="Q37" s="43"/>
      <c r="R37" s="43"/>
      <c r="S37" s="43"/>
      <c r="T37" s="43"/>
      <c r="U37" s="43"/>
      <c r="V37" s="43"/>
      <c r="W37" s="43"/>
    </row>
    <row r="38" spans="2:23" x14ac:dyDescent="0.2">
      <c r="B38" s="43" t="s">
        <v>346</v>
      </c>
      <c r="C38" s="43"/>
      <c r="D38" s="43"/>
      <c r="E38" s="43"/>
      <c r="F38" s="43"/>
      <c r="G38" s="43"/>
      <c r="H38" s="43"/>
      <c r="I38" s="43"/>
      <c r="J38" s="43"/>
      <c r="K38" s="43"/>
      <c r="L38" s="43"/>
      <c r="M38" s="43"/>
      <c r="N38" s="43"/>
      <c r="O38" s="43"/>
      <c r="P38" s="43"/>
      <c r="Q38" s="43"/>
      <c r="R38" s="43"/>
      <c r="S38" s="43"/>
      <c r="T38" s="43"/>
      <c r="U38" s="43"/>
      <c r="V38" s="43"/>
      <c r="W38" s="43"/>
    </row>
    <row r="39" spans="2:23" x14ac:dyDescent="0.2">
      <c r="B39" s="43"/>
      <c r="C39" s="43"/>
      <c r="D39" s="43"/>
      <c r="E39" s="43"/>
      <c r="F39" s="43"/>
      <c r="G39" s="43"/>
      <c r="H39" s="43"/>
      <c r="I39" s="43"/>
      <c r="J39" s="43"/>
      <c r="K39" s="43"/>
      <c r="L39" s="43"/>
      <c r="M39" s="43"/>
      <c r="N39" s="43"/>
      <c r="O39" s="43"/>
      <c r="P39" s="43"/>
      <c r="Q39" s="43"/>
      <c r="R39" s="43"/>
      <c r="S39" s="43"/>
      <c r="T39" s="43"/>
      <c r="U39" s="43"/>
      <c r="V39" s="43"/>
      <c r="W39" s="43"/>
    </row>
    <row r="40" spans="2:23" x14ac:dyDescent="0.2">
      <c r="B40" s="43"/>
      <c r="C40" s="43"/>
      <c r="D40" s="43"/>
      <c r="E40" s="43"/>
      <c r="F40" s="43"/>
      <c r="G40" s="43"/>
      <c r="H40" s="43"/>
      <c r="I40" s="43"/>
      <c r="J40" s="43"/>
      <c r="K40" s="43"/>
      <c r="L40" s="43"/>
      <c r="M40" s="43"/>
      <c r="N40" s="43"/>
      <c r="O40" s="43"/>
      <c r="P40" s="43"/>
      <c r="Q40" s="43"/>
      <c r="R40" s="43"/>
      <c r="S40" s="43"/>
      <c r="T40" s="43"/>
      <c r="U40" s="43"/>
      <c r="V40" s="43"/>
      <c r="W40" s="43"/>
    </row>
    <row r="41" spans="2:23" x14ac:dyDescent="0.2">
      <c r="B41" s="43"/>
      <c r="C41" s="43"/>
      <c r="D41" s="43"/>
      <c r="E41" s="43"/>
      <c r="F41" s="43"/>
      <c r="G41" s="43"/>
      <c r="H41" s="43"/>
      <c r="I41" s="43"/>
      <c r="J41" s="43"/>
      <c r="K41" s="43"/>
      <c r="L41" s="43"/>
      <c r="M41" s="43"/>
      <c r="N41" s="43"/>
      <c r="O41" s="43"/>
      <c r="P41" s="43"/>
      <c r="Q41" s="43"/>
      <c r="R41" s="43"/>
      <c r="S41" s="43"/>
      <c r="T41" s="43"/>
      <c r="U41" s="43"/>
      <c r="V41" s="43"/>
      <c r="W41" s="43"/>
    </row>
    <row r="42" spans="2:23" x14ac:dyDescent="0.2">
      <c r="B42" s="43"/>
      <c r="C42" s="43"/>
      <c r="D42" s="43"/>
      <c r="E42" s="43"/>
      <c r="F42" s="43"/>
      <c r="G42" s="43"/>
      <c r="H42" s="43"/>
      <c r="I42" s="43"/>
      <c r="J42" s="43"/>
      <c r="K42" s="43"/>
      <c r="L42" s="43"/>
      <c r="M42" s="43"/>
      <c r="N42" s="43"/>
      <c r="O42" s="43"/>
      <c r="P42" s="43"/>
      <c r="Q42" s="43"/>
      <c r="R42" s="43"/>
      <c r="S42" s="43"/>
      <c r="T42" s="43"/>
      <c r="U42" s="43"/>
      <c r="V42" s="43"/>
      <c r="W42" s="43"/>
    </row>
    <row r="43" spans="2:23" x14ac:dyDescent="0.2">
      <c r="B43" s="43"/>
      <c r="C43" s="43"/>
      <c r="D43" s="43"/>
      <c r="E43" s="43"/>
      <c r="F43" s="43"/>
      <c r="G43" s="43"/>
      <c r="H43" s="43"/>
      <c r="I43" s="43"/>
      <c r="J43" s="43"/>
      <c r="K43" s="43"/>
      <c r="L43" s="43"/>
      <c r="M43" s="43"/>
      <c r="N43" s="43"/>
      <c r="O43" s="43"/>
      <c r="P43" s="43"/>
      <c r="Q43" s="43"/>
      <c r="R43" s="43"/>
      <c r="S43" s="43"/>
      <c r="T43" s="43"/>
      <c r="U43" s="43"/>
      <c r="V43" s="43"/>
      <c r="W43" s="43"/>
    </row>
    <row r="44" spans="2:23" x14ac:dyDescent="0.2">
      <c r="B44" s="43"/>
      <c r="C44" s="43"/>
      <c r="D44" s="43"/>
      <c r="E44" s="43"/>
      <c r="F44" s="43"/>
      <c r="G44" s="43"/>
      <c r="H44" s="43"/>
      <c r="I44" s="43"/>
      <c r="J44" s="43"/>
      <c r="K44" s="43"/>
      <c r="L44" s="43"/>
      <c r="M44" s="43"/>
      <c r="N44" s="43"/>
      <c r="O44" s="43"/>
      <c r="P44" s="43"/>
      <c r="Q44" s="43"/>
      <c r="R44" s="43"/>
      <c r="S44" s="43"/>
      <c r="T44" s="43"/>
      <c r="U44" s="43"/>
      <c r="V44" s="43"/>
      <c r="W44" s="43"/>
    </row>
    <row r="45" spans="2:23" x14ac:dyDescent="0.2">
      <c r="B45" s="43"/>
      <c r="C45" s="43"/>
      <c r="D45" s="43"/>
      <c r="E45" s="43"/>
      <c r="F45" s="43"/>
      <c r="G45" s="43"/>
      <c r="H45" s="43"/>
      <c r="I45" s="43"/>
      <c r="J45" s="43"/>
      <c r="K45" s="43"/>
      <c r="L45" s="43"/>
      <c r="M45" s="43"/>
      <c r="N45" s="43"/>
      <c r="O45" s="43"/>
      <c r="P45" s="43"/>
      <c r="Q45" s="43"/>
      <c r="R45" s="43"/>
      <c r="S45" s="43"/>
      <c r="T45" s="43"/>
      <c r="U45" s="43"/>
      <c r="V45" s="43"/>
      <c r="W45" s="43"/>
    </row>
    <row r="46" spans="2:23" x14ac:dyDescent="0.2">
      <c r="B46" s="43"/>
      <c r="C46" s="43"/>
      <c r="D46" s="43"/>
      <c r="E46" s="43"/>
      <c r="F46" s="43"/>
      <c r="G46" s="43"/>
      <c r="H46" s="43"/>
      <c r="I46" s="43"/>
      <c r="J46" s="43"/>
      <c r="K46" s="43"/>
      <c r="L46" s="43"/>
      <c r="M46" s="43"/>
      <c r="N46" s="43"/>
      <c r="O46" s="43"/>
      <c r="P46" s="43"/>
      <c r="Q46" s="43"/>
      <c r="R46" s="43"/>
      <c r="S46" s="43"/>
      <c r="T46" s="43"/>
      <c r="U46" s="43"/>
      <c r="V46" s="43"/>
      <c r="W46" s="43"/>
    </row>
    <row r="47" spans="2:23" x14ac:dyDescent="0.2">
      <c r="B47" s="43"/>
      <c r="C47" s="43"/>
      <c r="D47" s="43"/>
      <c r="E47" s="43"/>
      <c r="F47" s="43"/>
      <c r="G47" s="43"/>
      <c r="H47" s="43"/>
      <c r="I47" s="43"/>
      <c r="J47" s="43"/>
      <c r="K47" s="43"/>
      <c r="L47" s="43"/>
      <c r="M47" s="43"/>
      <c r="N47" s="43"/>
      <c r="O47" s="43"/>
      <c r="P47" s="43"/>
      <c r="Q47" s="43"/>
      <c r="R47" s="43"/>
      <c r="S47" s="43"/>
      <c r="T47" s="43"/>
      <c r="U47" s="43"/>
      <c r="V47" s="43"/>
      <c r="W47" s="43"/>
    </row>
    <row r="48" spans="2:23" x14ac:dyDescent="0.2">
      <c r="B48" s="43"/>
      <c r="C48" s="43"/>
      <c r="D48" s="43"/>
      <c r="E48" s="43"/>
      <c r="F48" s="43"/>
      <c r="G48" s="43"/>
      <c r="H48" s="43"/>
      <c r="I48" s="43"/>
      <c r="J48" s="43"/>
      <c r="K48" s="43"/>
      <c r="L48" s="43"/>
      <c r="M48" s="43"/>
      <c r="N48" s="43"/>
      <c r="O48" s="43"/>
      <c r="P48" s="43"/>
      <c r="Q48" s="43"/>
      <c r="R48" s="43"/>
      <c r="S48" s="43"/>
      <c r="T48" s="43"/>
      <c r="U48" s="43"/>
      <c r="V48" s="43"/>
      <c r="W48" s="43"/>
    </row>
    <row r="49" spans="2:23" x14ac:dyDescent="0.2">
      <c r="B49" s="43"/>
      <c r="C49" s="43"/>
      <c r="D49" s="43"/>
      <c r="E49" s="43"/>
      <c r="F49" s="43"/>
      <c r="G49" s="43"/>
      <c r="H49" s="43"/>
      <c r="I49" s="43"/>
      <c r="J49" s="43"/>
      <c r="K49" s="43"/>
      <c r="L49" s="43"/>
      <c r="M49" s="43"/>
      <c r="N49" s="43"/>
      <c r="O49" s="43"/>
      <c r="P49" s="43"/>
      <c r="Q49" s="43"/>
      <c r="R49" s="43"/>
      <c r="S49" s="43"/>
      <c r="T49" s="43"/>
      <c r="U49" s="43"/>
      <c r="V49" s="43"/>
      <c r="W49" s="43"/>
    </row>
    <row r="50" spans="2:23" x14ac:dyDescent="0.2">
      <c r="B50" s="43"/>
      <c r="C50" s="43"/>
      <c r="D50" s="43"/>
      <c r="E50" s="43"/>
      <c r="F50" s="43"/>
      <c r="G50" s="43"/>
      <c r="H50" s="43"/>
      <c r="I50" s="43"/>
      <c r="J50" s="43"/>
      <c r="K50" s="43"/>
      <c r="L50" s="43"/>
      <c r="M50" s="43"/>
      <c r="N50" s="43"/>
      <c r="O50" s="43"/>
      <c r="P50" s="43"/>
      <c r="Q50" s="43"/>
      <c r="R50" s="43"/>
      <c r="S50" s="43"/>
      <c r="T50" s="43"/>
      <c r="U50" s="43"/>
      <c r="V50" s="43"/>
      <c r="W50" s="43"/>
    </row>
    <row r="51" spans="2:23" x14ac:dyDescent="0.2">
      <c r="B51" s="43"/>
      <c r="C51" s="43"/>
      <c r="D51" s="43"/>
      <c r="E51" s="43"/>
      <c r="F51" s="43"/>
      <c r="G51" s="43"/>
      <c r="H51" s="43"/>
      <c r="I51" s="43"/>
      <c r="J51" s="43"/>
      <c r="K51" s="43"/>
      <c r="L51" s="43"/>
      <c r="M51" s="43"/>
      <c r="N51" s="43"/>
      <c r="O51" s="43"/>
      <c r="P51" s="43"/>
      <c r="Q51" s="43"/>
      <c r="R51" s="43"/>
      <c r="S51" s="43"/>
      <c r="T51" s="43"/>
      <c r="U51" s="43"/>
      <c r="V51" s="43"/>
      <c r="W51" s="43"/>
    </row>
    <row r="52" spans="2:23" x14ac:dyDescent="0.2">
      <c r="B52" s="43"/>
      <c r="C52" s="43"/>
      <c r="D52" s="43"/>
      <c r="E52" s="43"/>
      <c r="F52" s="43"/>
      <c r="G52" s="43"/>
      <c r="H52" s="43"/>
      <c r="I52" s="43"/>
      <c r="J52" s="43"/>
      <c r="K52" s="43"/>
      <c r="L52" s="43"/>
      <c r="M52" s="43"/>
      <c r="N52" s="43"/>
      <c r="O52" s="43"/>
      <c r="P52" s="43"/>
      <c r="Q52" s="43"/>
      <c r="R52" s="43"/>
      <c r="S52" s="43"/>
      <c r="T52" s="43"/>
      <c r="U52" s="43"/>
      <c r="V52" s="43"/>
      <c r="W52" s="43"/>
    </row>
    <row r="53" spans="2:23" x14ac:dyDescent="0.2">
      <c r="B53" s="43"/>
      <c r="C53" s="43"/>
      <c r="D53" s="43"/>
      <c r="E53" s="43"/>
      <c r="F53" s="43"/>
      <c r="G53" s="43"/>
      <c r="H53" s="43"/>
      <c r="I53" s="43"/>
      <c r="J53" s="43"/>
      <c r="K53" s="43"/>
      <c r="L53" s="43"/>
      <c r="M53" s="43"/>
      <c r="N53" s="43"/>
      <c r="O53" s="43"/>
      <c r="P53" s="43"/>
      <c r="Q53" s="43"/>
      <c r="R53" s="43"/>
      <c r="S53" s="43"/>
      <c r="T53" s="43"/>
      <c r="U53" s="43"/>
      <c r="V53" s="43"/>
      <c r="W53" s="43"/>
    </row>
    <row r="54" spans="2:23" x14ac:dyDescent="0.2">
      <c r="B54" s="43"/>
      <c r="C54" s="43"/>
      <c r="D54" s="43"/>
      <c r="E54" s="43"/>
      <c r="F54" s="43"/>
      <c r="G54" s="43"/>
      <c r="H54" s="43"/>
      <c r="I54" s="43"/>
      <c r="J54" s="43"/>
      <c r="K54" s="43"/>
      <c r="L54" s="43"/>
      <c r="M54" s="43"/>
      <c r="N54" s="43"/>
      <c r="O54" s="43"/>
      <c r="P54" s="43"/>
      <c r="Q54" s="43"/>
      <c r="R54" s="43"/>
      <c r="S54" s="43"/>
      <c r="T54" s="43"/>
      <c r="U54" s="43"/>
      <c r="V54" s="43"/>
      <c r="W54" s="43"/>
    </row>
    <row r="55" spans="2:23" x14ac:dyDescent="0.2">
      <c r="B55" s="43"/>
      <c r="C55" s="43"/>
      <c r="D55" s="43"/>
      <c r="E55" s="43"/>
      <c r="F55" s="43"/>
      <c r="G55" s="43"/>
      <c r="H55" s="43"/>
      <c r="I55" s="43"/>
      <c r="J55" s="43"/>
      <c r="K55" s="43"/>
      <c r="L55" s="43"/>
      <c r="M55" s="43"/>
      <c r="N55" s="43"/>
      <c r="O55" s="43"/>
      <c r="P55" s="43"/>
      <c r="Q55" s="43"/>
      <c r="R55" s="43"/>
      <c r="S55" s="43"/>
      <c r="T55" s="43"/>
      <c r="U55" s="43"/>
      <c r="V55" s="43"/>
      <c r="W55" s="43"/>
    </row>
    <row r="56" spans="2:23" x14ac:dyDescent="0.2">
      <c r="B56" s="43"/>
      <c r="C56" s="43"/>
      <c r="D56" s="43"/>
      <c r="E56" s="43"/>
      <c r="F56" s="43"/>
      <c r="G56" s="43"/>
      <c r="H56" s="43"/>
      <c r="I56" s="43"/>
      <c r="J56" s="43"/>
      <c r="K56" s="43"/>
      <c r="L56" s="43"/>
      <c r="M56" s="43"/>
      <c r="N56" s="43"/>
      <c r="O56" s="43"/>
      <c r="P56" s="43"/>
      <c r="Q56" s="43"/>
      <c r="R56" s="43"/>
      <c r="S56" s="43"/>
      <c r="T56" s="43"/>
      <c r="U56" s="43"/>
      <c r="V56" s="43"/>
      <c r="W56" s="43"/>
    </row>
  </sheetData>
  <mergeCells count="8">
    <mergeCell ref="B36:M36"/>
    <mergeCell ref="B37:M37"/>
    <mergeCell ref="B33:M33"/>
    <mergeCell ref="B18:M18"/>
    <mergeCell ref="B19:M19"/>
    <mergeCell ref="B22:M22"/>
    <mergeCell ref="B25:M25"/>
    <mergeCell ref="B32:M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zoomScaleNormal="100" workbookViewId="0">
      <selection activeCell="D19" sqref="D19"/>
    </sheetView>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243</v>
      </c>
      <c r="B1" s="7"/>
      <c r="C1" s="7"/>
      <c r="D1" s="7"/>
      <c r="E1" s="7"/>
      <c r="F1" s="7"/>
      <c r="G1" s="7"/>
    </row>
    <row r="2" spans="1:7" x14ac:dyDescent="0.2">
      <c r="A2" s="104" t="s">
        <v>37</v>
      </c>
      <c r="B2" s="106" t="s">
        <v>69</v>
      </c>
      <c r="C2" s="106" t="s">
        <v>71</v>
      </c>
      <c r="D2" s="106" t="s">
        <v>60</v>
      </c>
      <c r="E2" s="108" t="s">
        <v>70</v>
      </c>
      <c r="F2" s="108" t="s">
        <v>53</v>
      </c>
      <c r="G2" s="102" t="s">
        <v>45</v>
      </c>
    </row>
    <row r="3" spans="1:7" ht="21.75" customHeight="1" thickBot="1" x14ac:dyDescent="0.25">
      <c r="A3" s="105"/>
      <c r="B3" s="107"/>
      <c r="C3" s="107"/>
      <c r="D3" s="107"/>
      <c r="E3" s="109"/>
      <c r="F3" s="109"/>
      <c r="G3" s="103"/>
    </row>
    <row r="4" spans="1:7" ht="15.75" thickTop="1" thickBot="1" x14ac:dyDescent="0.25">
      <c r="A4" s="5" t="s">
        <v>81</v>
      </c>
      <c r="B4" s="46" t="s">
        <v>98</v>
      </c>
      <c r="C4" s="48" t="s">
        <v>99</v>
      </c>
      <c r="D4" s="45">
        <v>56.7</v>
      </c>
      <c r="E4" s="48" t="s">
        <v>221</v>
      </c>
      <c r="F4" s="49" t="s">
        <v>61</v>
      </c>
      <c r="G4" s="48" t="s">
        <v>62</v>
      </c>
    </row>
    <row r="5" spans="1:7" ht="15" thickBot="1" x14ac:dyDescent="0.25">
      <c r="A5" s="5" t="s">
        <v>82</v>
      </c>
      <c r="B5" s="46" t="s">
        <v>112</v>
      </c>
      <c r="C5" s="48" t="s">
        <v>74</v>
      </c>
      <c r="D5" s="45">
        <v>156</v>
      </c>
      <c r="E5" s="48" t="s">
        <v>64</v>
      </c>
      <c r="F5" s="49" t="s">
        <v>100</v>
      </c>
      <c r="G5" s="48" t="s">
        <v>47</v>
      </c>
    </row>
    <row r="6" spans="1:7" ht="15" thickBot="1" x14ac:dyDescent="0.25">
      <c r="A6" s="5" t="s">
        <v>213</v>
      </c>
      <c r="B6" s="46" t="s">
        <v>105</v>
      </c>
      <c r="C6" s="48" t="s">
        <v>106</v>
      </c>
      <c r="D6" s="45">
        <v>132.30000000000001</v>
      </c>
      <c r="E6" s="48" t="s">
        <v>221</v>
      </c>
      <c r="F6" s="49" t="s">
        <v>61</v>
      </c>
      <c r="G6" s="48" t="s">
        <v>62</v>
      </c>
    </row>
    <row r="7" spans="1:7" ht="15" thickBot="1" x14ac:dyDescent="0.25">
      <c r="A7" s="5" t="s">
        <v>214</v>
      </c>
      <c r="B7" s="46" t="s">
        <v>121</v>
      </c>
      <c r="C7" s="48" t="s">
        <v>107</v>
      </c>
      <c r="D7" s="45">
        <v>52.5</v>
      </c>
      <c r="E7" s="48" t="s">
        <v>221</v>
      </c>
      <c r="F7" s="49" t="s">
        <v>61</v>
      </c>
      <c r="G7" s="48" t="s">
        <v>62</v>
      </c>
    </row>
    <row r="8" spans="1:7" ht="57" thickBot="1" x14ac:dyDescent="0.25">
      <c r="A8" s="5" t="s">
        <v>83</v>
      </c>
      <c r="B8" s="46" t="s">
        <v>222</v>
      </c>
      <c r="C8" s="48" t="s">
        <v>224</v>
      </c>
      <c r="D8" s="45">
        <v>228.3</v>
      </c>
      <c r="E8" s="48" t="s">
        <v>64</v>
      </c>
      <c r="F8" s="49" t="s">
        <v>100</v>
      </c>
      <c r="G8" s="48" t="s">
        <v>47</v>
      </c>
    </row>
    <row r="9" spans="1:7" ht="15" thickBot="1" x14ac:dyDescent="0.25">
      <c r="A9" s="5" t="s">
        <v>215</v>
      </c>
      <c r="B9" s="46" t="s">
        <v>101</v>
      </c>
      <c r="C9" s="48" t="s">
        <v>102</v>
      </c>
      <c r="D9" s="45">
        <v>94.5</v>
      </c>
      <c r="E9" s="48" t="s">
        <v>221</v>
      </c>
      <c r="F9" s="49" t="s">
        <v>61</v>
      </c>
      <c r="G9" s="48" t="s">
        <v>62</v>
      </c>
    </row>
    <row r="10" spans="1:7" ht="15" thickBot="1" x14ac:dyDescent="0.25">
      <c r="A10" s="5" t="s">
        <v>216</v>
      </c>
      <c r="B10" s="46" t="s">
        <v>103</v>
      </c>
      <c r="C10" s="48" t="s">
        <v>104</v>
      </c>
      <c r="D10" s="45">
        <v>71.400000000000006</v>
      </c>
      <c r="E10" s="48" t="s">
        <v>221</v>
      </c>
      <c r="F10" s="49" t="s">
        <v>61</v>
      </c>
      <c r="G10" s="48" t="s">
        <v>62</v>
      </c>
    </row>
    <row r="11" spans="1:7" ht="15" thickBot="1" x14ac:dyDescent="0.25">
      <c r="A11" s="5" t="s">
        <v>84</v>
      </c>
      <c r="B11" s="46" t="s">
        <v>108</v>
      </c>
      <c r="C11" s="48" t="s">
        <v>77</v>
      </c>
      <c r="D11" s="45">
        <v>80</v>
      </c>
      <c r="E11" s="48" t="s">
        <v>64</v>
      </c>
      <c r="F11" s="49" t="s">
        <v>100</v>
      </c>
      <c r="G11" s="48" t="s">
        <v>47</v>
      </c>
    </row>
    <row r="12" spans="1:7" ht="15" thickBot="1" x14ac:dyDescent="0.25">
      <c r="A12" s="5" t="s">
        <v>217</v>
      </c>
      <c r="B12" s="46" t="s">
        <v>109</v>
      </c>
      <c r="C12" s="48" t="s">
        <v>110</v>
      </c>
      <c r="D12" s="45">
        <v>159</v>
      </c>
      <c r="E12" s="48" t="s">
        <v>221</v>
      </c>
      <c r="F12" s="49" t="s">
        <v>61</v>
      </c>
      <c r="G12" s="48" t="s">
        <v>62</v>
      </c>
    </row>
    <row r="13" spans="1:7" ht="15" thickBot="1" x14ac:dyDescent="0.25">
      <c r="A13" s="5" t="s">
        <v>218</v>
      </c>
      <c r="B13" s="46" t="s">
        <v>109</v>
      </c>
      <c r="C13" s="48" t="s">
        <v>111</v>
      </c>
      <c r="D13" s="45">
        <v>39</v>
      </c>
      <c r="E13" s="48" t="s">
        <v>221</v>
      </c>
      <c r="F13" s="49" t="s">
        <v>61</v>
      </c>
      <c r="G13" s="48" t="s">
        <v>62</v>
      </c>
    </row>
    <row r="14" spans="1:7" ht="15" thickBot="1" x14ac:dyDescent="0.25">
      <c r="A14" s="5" t="s">
        <v>85</v>
      </c>
      <c r="B14" s="46" t="s">
        <v>112</v>
      </c>
      <c r="C14" s="48" t="s">
        <v>75</v>
      </c>
      <c r="D14" s="45">
        <v>90</v>
      </c>
      <c r="E14" s="48" t="s">
        <v>64</v>
      </c>
      <c r="F14" s="49" t="s">
        <v>100</v>
      </c>
      <c r="G14" s="48" t="s">
        <v>47</v>
      </c>
    </row>
    <row r="15" spans="1:7" ht="15" thickBot="1" x14ac:dyDescent="0.25">
      <c r="A15" s="5" t="s">
        <v>86</v>
      </c>
      <c r="B15" s="46" t="s">
        <v>113</v>
      </c>
      <c r="C15" s="48" t="s">
        <v>304</v>
      </c>
      <c r="D15" s="45">
        <v>546</v>
      </c>
      <c r="E15" s="48" t="s">
        <v>114</v>
      </c>
      <c r="F15" s="49" t="s">
        <v>115</v>
      </c>
      <c r="G15" s="48" t="s">
        <v>47</v>
      </c>
    </row>
    <row r="16" spans="1:7" ht="23.25" thickBot="1" x14ac:dyDescent="0.25">
      <c r="A16" s="5" t="s">
        <v>87</v>
      </c>
      <c r="B16" s="46" t="s">
        <v>223</v>
      </c>
      <c r="C16" s="48" t="s">
        <v>225</v>
      </c>
      <c r="D16" s="45">
        <v>180</v>
      </c>
      <c r="E16" s="48" t="s">
        <v>68</v>
      </c>
      <c r="F16" s="49" t="s">
        <v>100</v>
      </c>
      <c r="G16" s="48" t="s">
        <v>47</v>
      </c>
    </row>
    <row r="17" spans="1:7" ht="15" thickBot="1" x14ac:dyDescent="0.25">
      <c r="A17" s="5" t="s">
        <v>88</v>
      </c>
      <c r="B17" s="46" t="s">
        <v>116</v>
      </c>
      <c r="C17" s="48" t="s">
        <v>344</v>
      </c>
      <c r="D17" s="45">
        <v>478</v>
      </c>
      <c r="E17" s="48" t="s">
        <v>68</v>
      </c>
      <c r="F17" s="49" t="s">
        <v>100</v>
      </c>
      <c r="G17" s="48" t="s">
        <v>47</v>
      </c>
    </row>
    <row r="18" spans="1:7" ht="15" thickBot="1" x14ac:dyDescent="0.25">
      <c r="A18" s="5" t="s">
        <v>89</v>
      </c>
      <c r="B18" s="46" t="s">
        <v>113</v>
      </c>
      <c r="C18" s="48" t="s">
        <v>78</v>
      </c>
      <c r="D18" s="45">
        <v>240</v>
      </c>
      <c r="E18" s="48" t="s">
        <v>114</v>
      </c>
      <c r="F18" s="49" t="s">
        <v>115</v>
      </c>
      <c r="G18" s="48" t="s">
        <v>47</v>
      </c>
    </row>
    <row r="19" spans="1:7" ht="23.25" thickBot="1" x14ac:dyDescent="0.25">
      <c r="A19" s="5" t="s">
        <v>90</v>
      </c>
      <c r="B19" s="46" t="s">
        <v>112</v>
      </c>
      <c r="C19" s="48" t="s">
        <v>122</v>
      </c>
      <c r="D19" s="45">
        <v>73.5</v>
      </c>
      <c r="E19" s="48" t="s">
        <v>64</v>
      </c>
      <c r="F19" s="49" t="s">
        <v>73</v>
      </c>
      <c r="G19" s="48" t="s">
        <v>47</v>
      </c>
    </row>
    <row r="20" spans="1:7" ht="23.25" thickBot="1" x14ac:dyDescent="0.25">
      <c r="A20" s="5" t="s">
        <v>91</v>
      </c>
      <c r="B20" s="46" t="s">
        <v>108</v>
      </c>
      <c r="C20" s="48" t="s">
        <v>123</v>
      </c>
      <c r="D20" s="45">
        <v>224</v>
      </c>
      <c r="E20" s="48" t="s">
        <v>64</v>
      </c>
      <c r="F20" s="49" t="s">
        <v>100</v>
      </c>
      <c r="G20" s="48" t="s">
        <v>47</v>
      </c>
    </row>
    <row r="21" spans="1:7" ht="15" thickBot="1" x14ac:dyDescent="0.25">
      <c r="A21" s="5" t="s">
        <v>92</v>
      </c>
      <c r="B21" s="46" t="s">
        <v>117</v>
      </c>
      <c r="C21" s="48" t="s">
        <v>118</v>
      </c>
      <c r="D21" s="45">
        <v>98.7</v>
      </c>
      <c r="E21" s="48" t="s">
        <v>221</v>
      </c>
      <c r="F21" s="49" t="s">
        <v>61</v>
      </c>
      <c r="G21" s="48" t="s">
        <v>62</v>
      </c>
    </row>
    <row r="22" spans="1:7" ht="15" thickBot="1" x14ac:dyDescent="0.25">
      <c r="A22" s="5" t="s">
        <v>209</v>
      </c>
      <c r="B22" s="46" t="s">
        <v>117</v>
      </c>
      <c r="C22" s="48" t="s">
        <v>211</v>
      </c>
      <c r="D22" s="45">
        <v>144</v>
      </c>
      <c r="E22" s="48" t="s">
        <v>221</v>
      </c>
      <c r="F22" s="49" t="s">
        <v>61</v>
      </c>
      <c r="G22" s="48" t="s">
        <v>62</v>
      </c>
    </row>
    <row r="23" spans="1:7" ht="15" thickBot="1" x14ac:dyDescent="0.25">
      <c r="A23" s="5" t="s">
        <v>210</v>
      </c>
      <c r="B23" s="46" t="s">
        <v>117</v>
      </c>
      <c r="C23" s="48" t="s">
        <v>212</v>
      </c>
      <c r="D23" s="45">
        <v>126</v>
      </c>
      <c r="E23" s="48" t="s">
        <v>221</v>
      </c>
      <c r="F23" s="49" t="s">
        <v>61</v>
      </c>
      <c r="G23" s="48" t="s">
        <v>62</v>
      </c>
    </row>
    <row r="24" spans="1:7" ht="15" thickBot="1" x14ac:dyDescent="0.25">
      <c r="A24" s="5" t="s">
        <v>93</v>
      </c>
      <c r="B24" s="46" t="s">
        <v>112</v>
      </c>
      <c r="C24" s="48" t="s">
        <v>76</v>
      </c>
      <c r="D24" s="45">
        <v>63</v>
      </c>
      <c r="E24" s="48" t="s">
        <v>64</v>
      </c>
      <c r="F24" s="49" t="s">
        <v>73</v>
      </c>
      <c r="G24" s="48" t="s">
        <v>47</v>
      </c>
    </row>
    <row r="25" spans="1:7" ht="15" thickBot="1" x14ac:dyDescent="0.25">
      <c r="A25" s="5" t="s">
        <v>94</v>
      </c>
      <c r="B25" s="46" t="s">
        <v>66</v>
      </c>
      <c r="C25" s="48" t="s">
        <v>72</v>
      </c>
      <c r="D25" s="45">
        <v>480</v>
      </c>
      <c r="E25" s="48" t="s">
        <v>114</v>
      </c>
      <c r="F25" s="49" t="s">
        <v>100</v>
      </c>
      <c r="G25" s="48" t="s">
        <v>47</v>
      </c>
    </row>
    <row r="26" spans="1:7" ht="15" thickBot="1" x14ac:dyDescent="0.25">
      <c r="A26" s="5" t="s">
        <v>95</v>
      </c>
      <c r="B26" s="46" t="s">
        <v>66</v>
      </c>
      <c r="C26" s="48" t="s">
        <v>236</v>
      </c>
      <c r="D26" s="45">
        <v>800</v>
      </c>
      <c r="E26" s="48" t="s">
        <v>114</v>
      </c>
      <c r="F26" s="49" t="s">
        <v>100</v>
      </c>
      <c r="G26" s="48" t="s">
        <v>47</v>
      </c>
    </row>
    <row r="27" spans="1:7" ht="15" thickBot="1" x14ac:dyDescent="0.25">
      <c r="A27" s="5" t="s">
        <v>96</v>
      </c>
      <c r="B27" s="47" t="s">
        <v>119</v>
      </c>
      <c r="C27" s="48" t="s">
        <v>120</v>
      </c>
      <c r="D27" s="45">
        <v>111</v>
      </c>
      <c r="E27" s="48" t="s">
        <v>221</v>
      </c>
      <c r="F27" s="49" t="s">
        <v>61</v>
      </c>
      <c r="G27" s="48" t="s">
        <v>62</v>
      </c>
    </row>
    <row r="28" spans="1:7" ht="15" thickBot="1" x14ac:dyDescent="0.25">
      <c r="A28" s="35" t="s">
        <v>48</v>
      </c>
      <c r="B28" s="30"/>
      <c r="C28" s="28"/>
      <c r="D28" s="52">
        <f>SUM(D4:D27)</f>
        <v>4723.8999999999996</v>
      </c>
      <c r="E28" s="32"/>
      <c r="F28" s="6"/>
      <c r="G28" s="32"/>
    </row>
    <row r="29" spans="1:7" x14ac:dyDescent="0.2">
      <c r="A29" s="7"/>
      <c r="B29" s="7"/>
      <c r="C29" s="7"/>
      <c r="D29" s="7"/>
      <c r="E29" s="7"/>
      <c r="F29" s="7"/>
      <c r="G29" s="7"/>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sheetData>
  <mergeCells count="7">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workbookViewId="0">
      <selection activeCell="C17" sqref="C17"/>
    </sheetView>
  </sheetViews>
  <sheetFormatPr defaultRowHeight="14.25" x14ac:dyDescent="0.2"/>
  <cols>
    <col min="1" max="1" width="18.625" style="7" customWidth="1"/>
    <col min="2" max="11" width="9" style="7"/>
    <col min="12" max="12" width="10.375" style="7" customWidth="1"/>
    <col min="13" max="13" width="15.25" style="7" customWidth="1"/>
    <col min="14" max="16384" width="9" style="7"/>
  </cols>
  <sheetData>
    <row r="1" spans="1:12" ht="19.5" x14ac:dyDescent="0.2">
      <c r="A1" s="13" t="s">
        <v>202</v>
      </c>
    </row>
    <row r="2" spans="1:12" x14ac:dyDescent="0.2">
      <c r="A2" s="110" t="s">
        <v>37</v>
      </c>
      <c r="B2" s="20">
        <v>2014</v>
      </c>
      <c r="C2" s="20">
        <v>2015</v>
      </c>
      <c r="D2" s="20">
        <v>2016</v>
      </c>
      <c r="E2" s="20">
        <v>2017</v>
      </c>
      <c r="F2" s="20">
        <v>2018</v>
      </c>
      <c r="G2" s="20">
        <v>2019</v>
      </c>
      <c r="H2" s="20">
        <v>2020</v>
      </c>
      <c r="I2" s="20">
        <v>2021</v>
      </c>
      <c r="J2" s="20">
        <v>2022</v>
      </c>
      <c r="K2" s="20">
        <v>2023</v>
      </c>
      <c r="L2" s="112" t="s">
        <v>45</v>
      </c>
    </row>
    <row r="3" spans="1:12" ht="15" thickBot="1" x14ac:dyDescent="0.25">
      <c r="A3" s="111" t="s">
        <v>46</v>
      </c>
      <c r="B3" s="21" t="s">
        <v>38</v>
      </c>
      <c r="C3" s="21" t="s">
        <v>39</v>
      </c>
      <c r="D3" s="21" t="s">
        <v>40</v>
      </c>
      <c r="E3" s="21" t="s">
        <v>41</v>
      </c>
      <c r="F3" s="21" t="s">
        <v>42</v>
      </c>
      <c r="G3" s="21" t="s">
        <v>43</v>
      </c>
      <c r="H3" s="21" t="s">
        <v>44</v>
      </c>
      <c r="I3" s="21">
        <v>-22</v>
      </c>
      <c r="J3" s="21">
        <v>-23</v>
      </c>
      <c r="K3" s="21">
        <v>-24</v>
      </c>
      <c r="L3" s="113" t="s">
        <v>47</v>
      </c>
    </row>
    <row r="4" spans="1:12" ht="15.75" thickTop="1" thickBot="1" x14ac:dyDescent="0.25">
      <c r="A4" s="3" t="s">
        <v>81</v>
      </c>
      <c r="B4" s="61">
        <v>56.7</v>
      </c>
      <c r="C4" s="62">
        <v>56.7</v>
      </c>
      <c r="D4" s="61">
        <v>56.7</v>
      </c>
      <c r="E4" s="62">
        <v>56.7</v>
      </c>
      <c r="F4" s="61">
        <v>56.7</v>
      </c>
      <c r="G4" s="62">
        <v>56.7</v>
      </c>
      <c r="H4" s="61">
        <v>56.7</v>
      </c>
      <c r="I4" s="62">
        <v>56.7</v>
      </c>
      <c r="J4" s="61">
        <v>56.7</v>
      </c>
      <c r="K4" s="62">
        <v>56.7</v>
      </c>
      <c r="L4" s="55" t="s">
        <v>62</v>
      </c>
    </row>
    <row r="5" spans="1:12" ht="13.5" customHeight="1" thickBot="1" x14ac:dyDescent="0.25">
      <c r="A5" s="3" t="s">
        <v>82</v>
      </c>
      <c r="B5" s="61">
        <v>112</v>
      </c>
      <c r="C5" s="62">
        <v>112</v>
      </c>
      <c r="D5" s="61">
        <v>112</v>
      </c>
      <c r="E5" s="62">
        <v>112</v>
      </c>
      <c r="F5" s="61">
        <v>112</v>
      </c>
      <c r="G5" s="62">
        <v>112</v>
      </c>
      <c r="H5" s="61">
        <v>112</v>
      </c>
      <c r="I5" s="62">
        <v>112</v>
      </c>
      <c r="J5" s="61">
        <v>112</v>
      </c>
      <c r="K5" s="62">
        <v>112</v>
      </c>
      <c r="L5" s="55" t="s">
        <v>47</v>
      </c>
    </row>
    <row r="6" spans="1:12" ht="15" thickBot="1" x14ac:dyDescent="0.25">
      <c r="A6" s="3" t="s">
        <v>213</v>
      </c>
      <c r="B6" s="61">
        <v>92.2</v>
      </c>
      <c r="C6" s="62">
        <v>92.2</v>
      </c>
      <c r="D6" s="61">
        <v>92.2</v>
      </c>
      <c r="E6" s="62">
        <v>92.2</v>
      </c>
      <c r="F6" s="61">
        <v>92.2</v>
      </c>
      <c r="G6" s="62">
        <v>92.2</v>
      </c>
      <c r="H6" s="61">
        <v>92.2</v>
      </c>
      <c r="I6" s="62">
        <v>92.2</v>
      </c>
      <c r="J6" s="61">
        <v>92.2</v>
      </c>
      <c r="K6" s="62">
        <v>92.2</v>
      </c>
      <c r="L6" s="55" t="s">
        <v>62</v>
      </c>
    </row>
    <row r="7" spans="1:12" ht="15" thickBot="1" x14ac:dyDescent="0.25">
      <c r="A7" s="3" t="s">
        <v>214</v>
      </c>
      <c r="B7" s="61">
        <v>39.4</v>
      </c>
      <c r="C7" s="62">
        <v>39.4</v>
      </c>
      <c r="D7" s="61">
        <v>39.4</v>
      </c>
      <c r="E7" s="62">
        <v>39.4</v>
      </c>
      <c r="F7" s="61">
        <v>39.4</v>
      </c>
      <c r="G7" s="62">
        <v>39.4</v>
      </c>
      <c r="H7" s="61">
        <v>39.4</v>
      </c>
      <c r="I7" s="62">
        <v>39.4</v>
      </c>
      <c r="J7" s="61">
        <v>39.4</v>
      </c>
      <c r="K7" s="62">
        <v>39.4</v>
      </c>
      <c r="L7" s="55" t="s">
        <v>62</v>
      </c>
    </row>
    <row r="8" spans="1:12" ht="15" thickBot="1" x14ac:dyDescent="0.25">
      <c r="A8" s="3" t="s">
        <v>83</v>
      </c>
      <c r="B8" s="61">
        <v>198</v>
      </c>
      <c r="C8" s="62">
        <v>198</v>
      </c>
      <c r="D8" s="61">
        <v>198</v>
      </c>
      <c r="E8" s="62">
        <v>198</v>
      </c>
      <c r="F8" s="61">
        <v>198</v>
      </c>
      <c r="G8" s="62">
        <v>198</v>
      </c>
      <c r="H8" s="61">
        <v>198</v>
      </c>
      <c r="I8" s="62">
        <v>198</v>
      </c>
      <c r="J8" s="61">
        <v>198</v>
      </c>
      <c r="K8" s="62">
        <v>198</v>
      </c>
      <c r="L8" s="55" t="s">
        <v>47</v>
      </c>
    </row>
    <row r="9" spans="1:12" ht="15" thickBot="1" x14ac:dyDescent="0.25">
      <c r="A9" s="3" t="s">
        <v>215</v>
      </c>
      <c r="B9" s="61">
        <v>70.900000000000006</v>
      </c>
      <c r="C9" s="62">
        <v>70.900000000000006</v>
      </c>
      <c r="D9" s="61">
        <v>70.900000000000006</v>
      </c>
      <c r="E9" s="62">
        <v>70.900000000000006</v>
      </c>
      <c r="F9" s="61">
        <v>70.900000000000006</v>
      </c>
      <c r="G9" s="62">
        <v>70.900000000000006</v>
      </c>
      <c r="H9" s="61">
        <v>70.900000000000006</v>
      </c>
      <c r="I9" s="62">
        <v>70.900000000000006</v>
      </c>
      <c r="J9" s="61">
        <v>70.900000000000006</v>
      </c>
      <c r="K9" s="62">
        <v>70.900000000000006</v>
      </c>
      <c r="L9" s="55" t="s">
        <v>62</v>
      </c>
    </row>
    <row r="10" spans="1:12" ht="15" thickBot="1" x14ac:dyDescent="0.25">
      <c r="A10" s="3" t="s">
        <v>216</v>
      </c>
      <c r="B10" s="61">
        <v>53.5</v>
      </c>
      <c r="C10" s="62">
        <v>53.5</v>
      </c>
      <c r="D10" s="61">
        <v>53.5</v>
      </c>
      <c r="E10" s="62">
        <v>53.5</v>
      </c>
      <c r="F10" s="61">
        <v>53.5</v>
      </c>
      <c r="G10" s="62">
        <v>53.5</v>
      </c>
      <c r="H10" s="61">
        <v>53.5</v>
      </c>
      <c r="I10" s="62">
        <v>53.5</v>
      </c>
      <c r="J10" s="61">
        <v>53.5</v>
      </c>
      <c r="K10" s="62">
        <v>53.5</v>
      </c>
      <c r="L10" s="55" t="s">
        <v>62</v>
      </c>
    </row>
    <row r="11" spans="1:12" ht="15" thickBot="1" x14ac:dyDescent="0.25">
      <c r="A11" s="3" t="s">
        <v>84</v>
      </c>
      <c r="B11" s="61">
        <v>68</v>
      </c>
      <c r="C11" s="62">
        <v>68</v>
      </c>
      <c r="D11" s="61">
        <v>68</v>
      </c>
      <c r="E11" s="62">
        <v>68</v>
      </c>
      <c r="F11" s="61">
        <v>68</v>
      </c>
      <c r="G11" s="62">
        <v>68</v>
      </c>
      <c r="H11" s="61">
        <v>68</v>
      </c>
      <c r="I11" s="62">
        <v>68</v>
      </c>
      <c r="J11" s="61">
        <v>69</v>
      </c>
      <c r="K11" s="62">
        <v>68</v>
      </c>
      <c r="L11" s="55" t="s">
        <v>47</v>
      </c>
    </row>
    <row r="12" spans="1:12" ht="15" thickBot="1" x14ac:dyDescent="0.25">
      <c r="A12" s="3" t="s">
        <v>217</v>
      </c>
      <c r="B12" s="61">
        <v>146</v>
      </c>
      <c r="C12" s="62">
        <v>146</v>
      </c>
      <c r="D12" s="61">
        <v>146</v>
      </c>
      <c r="E12" s="62">
        <v>146</v>
      </c>
      <c r="F12" s="61">
        <v>146</v>
      </c>
      <c r="G12" s="62">
        <v>146</v>
      </c>
      <c r="H12" s="61">
        <v>146</v>
      </c>
      <c r="I12" s="62">
        <v>146</v>
      </c>
      <c r="J12" s="61">
        <v>146</v>
      </c>
      <c r="K12" s="62">
        <v>146</v>
      </c>
      <c r="L12" s="55" t="s">
        <v>62</v>
      </c>
    </row>
    <row r="13" spans="1:12" ht="15" thickBot="1" x14ac:dyDescent="0.25">
      <c r="A13" s="3" t="s">
        <v>218</v>
      </c>
      <c r="B13" s="61">
        <v>36</v>
      </c>
      <c r="C13" s="62">
        <v>36</v>
      </c>
      <c r="D13" s="61">
        <v>36</v>
      </c>
      <c r="E13" s="62">
        <v>36</v>
      </c>
      <c r="F13" s="61">
        <v>36</v>
      </c>
      <c r="G13" s="62">
        <v>36</v>
      </c>
      <c r="H13" s="61">
        <v>36</v>
      </c>
      <c r="I13" s="62">
        <v>36</v>
      </c>
      <c r="J13" s="61">
        <v>36</v>
      </c>
      <c r="K13" s="62">
        <v>36</v>
      </c>
      <c r="L13" s="55" t="s">
        <v>62</v>
      </c>
    </row>
    <row r="14" spans="1:12" ht="15" thickBot="1" x14ac:dyDescent="0.25">
      <c r="A14" s="3" t="s">
        <v>85</v>
      </c>
      <c r="B14" s="61">
        <v>74</v>
      </c>
      <c r="C14" s="62">
        <v>74</v>
      </c>
      <c r="D14" s="61">
        <v>74</v>
      </c>
      <c r="E14" s="62">
        <v>74</v>
      </c>
      <c r="F14" s="61">
        <v>74</v>
      </c>
      <c r="G14" s="62">
        <v>74</v>
      </c>
      <c r="H14" s="61">
        <v>74</v>
      </c>
      <c r="I14" s="62">
        <v>74</v>
      </c>
      <c r="J14" s="61">
        <v>74</v>
      </c>
      <c r="K14" s="62">
        <v>74</v>
      </c>
      <c r="L14" s="55" t="s">
        <v>47</v>
      </c>
    </row>
    <row r="15" spans="1:12" ht="15" thickBot="1" x14ac:dyDescent="0.25">
      <c r="A15" s="3" t="s">
        <v>86</v>
      </c>
      <c r="B15" s="61">
        <v>546</v>
      </c>
      <c r="C15" s="62">
        <v>546</v>
      </c>
      <c r="D15" s="61">
        <v>546</v>
      </c>
      <c r="E15" s="62">
        <v>546</v>
      </c>
      <c r="F15" s="61">
        <v>546</v>
      </c>
      <c r="G15" s="62">
        <v>546</v>
      </c>
      <c r="H15" s="61">
        <v>546</v>
      </c>
      <c r="I15" s="62">
        <v>546</v>
      </c>
      <c r="J15" s="61">
        <v>546</v>
      </c>
      <c r="K15" s="62">
        <v>546</v>
      </c>
      <c r="L15" s="55" t="s">
        <v>47</v>
      </c>
    </row>
    <row r="16" spans="1:12" ht="15" thickBot="1" x14ac:dyDescent="0.25">
      <c r="A16" s="3" t="s">
        <v>87</v>
      </c>
      <c r="B16" s="61">
        <v>175</v>
      </c>
      <c r="C16" s="62">
        <v>175</v>
      </c>
      <c r="D16" s="61">
        <v>175</v>
      </c>
      <c r="E16" s="62">
        <v>175</v>
      </c>
      <c r="F16" s="61">
        <v>175</v>
      </c>
      <c r="G16" s="62">
        <v>175</v>
      </c>
      <c r="H16" s="61">
        <v>175</v>
      </c>
      <c r="I16" s="62">
        <v>175</v>
      </c>
      <c r="J16" s="61">
        <v>175</v>
      </c>
      <c r="K16" s="62">
        <v>175</v>
      </c>
      <c r="L16" s="55" t="s">
        <v>47</v>
      </c>
    </row>
    <row r="17" spans="1:12" ht="15" thickBot="1" x14ac:dyDescent="0.25">
      <c r="A17" s="3" t="s">
        <v>341</v>
      </c>
      <c r="B17" s="61">
        <v>448</v>
      </c>
      <c r="C17" s="62">
        <v>224</v>
      </c>
      <c r="D17" s="61">
        <v>224</v>
      </c>
      <c r="E17" s="62">
        <v>224</v>
      </c>
      <c r="F17" s="61">
        <v>224</v>
      </c>
      <c r="G17" s="62">
        <v>224</v>
      </c>
      <c r="H17" s="61">
        <v>224</v>
      </c>
      <c r="I17" s="62">
        <v>224</v>
      </c>
      <c r="J17" s="61">
        <v>224</v>
      </c>
      <c r="K17" s="62">
        <v>224</v>
      </c>
      <c r="L17" s="55" t="s">
        <v>47</v>
      </c>
    </row>
    <row r="18" spans="1:12" ht="15" thickBot="1" x14ac:dyDescent="0.25">
      <c r="A18" s="3" t="s">
        <v>220</v>
      </c>
      <c r="B18" s="61">
        <v>0</v>
      </c>
      <c r="C18" s="62">
        <v>0</v>
      </c>
      <c r="D18" s="61">
        <v>0</v>
      </c>
      <c r="E18" s="62">
        <v>0</v>
      </c>
      <c r="F18" s="61">
        <v>0</v>
      </c>
      <c r="G18" s="62">
        <v>0</v>
      </c>
      <c r="H18" s="61">
        <v>0</v>
      </c>
      <c r="I18" s="62">
        <v>0</v>
      </c>
      <c r="J18" s="61">
        <v>0</v>
      </c>
      <c r="K18" s="62">
        <v>0</v>
      </c>
      <c r="L18" s="55" t="s">
        <v>47</v>
      </c>
    </row>
    <row r="19" spans="1:12" ht="15" thickBot="1" x14ac:dyDescent="0.25">
      <c r="A19" s="3" t="s">
        <v>90</v>
      </c>
      <c r="B19" s="61">
        <v>56</v>
      </c>
      <c r="C19" s="62">
        <v>56</v>
      </c>
      <c r="D19" s="61">
        <v>56</v>
      </c>
      <c r="E19" s="62">
        <v>56</v>
      </c>
      <c r="F19" s="61">
        <v>56</v>
      </c>
      <c r="G19" s="62">
        <v>56</v>
      </c>
      <c r="H19" s="61">
        <v>56</v>
      </c>
      <c r="I19" s="62">
        <v>56</v>
      </c>
      <c r="J19" s="61">
        <v>56</v>
      </c>
      <c r="K19" s="62">
        <v>56</v>
      </c>
      <c r="L19" s="55" t="s">
        <v>47</v>
      </c>
    </row>
    <row r="20" spans="1:12" ht="15" thickBot="1" x14ac:dyDescent="0.25">
      <c r="A20" s="3" t="s">
        <v>91</v>
      </c>
      <c r="B20" s="61">
        <v>186</v>
      </c>
      <c r="C20" s="62">
        <v>186</v>
      </c>
      <c r="D20" s="61">
        <v>186</v>
      </c>
      <c r="E20" s="62">
        <v>186</v>
      </c>
      <c r="F20" s="61">
        <v>186</v>
      </c>
      <c r="G20" s="62">
        <v>186</v>
      </c>
      <c r="H20" s="61">
        <v>186</v>
      </c>
      <c r="I20" s="62">
        <v>186</v>
      </c>
      <c r="J20" s="61">
        <v>186</v>
      </c>
      <c r="K20" s="62">
        <v>186</v>
      </c>
      <c r="L20" s="55" t="s">
        <v>47</v>
      </c>
    </row>
    <row r="21" spans="1:12" ht="15" thickBot="1" x14ac:dyDescent="0.25">
      <c r="A21" s="3" t="s">
        <v>92</v>
      </c>
      <c r="B21" s="61">
        <v>98.7</v>
      </c>
      <c r="C21" s="62">
        <v>98.7</v>
      </c>
      <c r="D21" s="61">
        <v>98.7</v>
      </c>
      <c r="E21" s="62">
        <v>98.7</v>
      </c>
      <c r="F21" s="61">
        <v>98.7</v>
      </c>
      <c r="G21" s="62">
        <v>98.7</v>
      </c>
      <c r="H21" s="61">
        <v>98.7</v>
      </c>
      <c r="I21" s="62">
        <v>98.7</v>
      </c>
      <c r="J21" s="61">
        <v>98.7</v>
      </c>
      <c r="K21" s="62">
        <v>98.7</v>
      </c>
      <c r="L21" s="55" t="s">
        <v>62</v>
      </c>
    </row>
    <row r="22" spans="1:12" ht="15" thickBot="1" x14ac:dyDescent="0.25">
      <c r="A22" s="3" t="s">
        <v>209</v>
      </c>
      <c r="B22" s="61">
        <v>144</v>
      </c>
      <c r="C22" s="62">
        <v>144</v>
      </c>
      <c r="D22" s="61">
        <v>144</v>
      </c>
      <c r="E22" s="62">
        <v>144</v>
      </c>
      <c r="F22" s="61">
        <v>144</v>
      </c>
      <c r="G22" s="62">
        <v>144</v>
      </c>
      <c r="H22" s="61">
        <v>144</v>
      </c>
      <c r="I22" s="62">
        <v>144</v>
      </c>
      <c r="J22" s="61">
        <v>144</v>
      </c>
      <c r="K22" s="62">
        <v>144</v>
      </c>
      <c r="L22" s="55" t="s">
        <v>62</v>
      </c>
    </row>
    <row r="23" spans="1:12" ht="15" thickBot="1" x14ac:dyDescent="0.25">
      <c r="A23" s="3" t="s">
        <v>210</v>
      </c>
      <c r="B23" s="61">
        <v>126</v>
      </c>
      <c r="C23" s="62">
        <v>126</v>
      </c>
      <c r="D23" s="61">
        <v>126</v>
      </c>
      <c r="E23" s="62">
        <v>126</v>
      </c>
      <c r="F23" s="61">
        <v>126</v>
      </c>
      <c r="G23" s="62">
        <v>126</v>
      </c>
      <c r="H23" s="61">
        <v>126</v>
      </c>
      <c r="I23" s="62">
        <v>126</v>
      </c>
      <c r="J23" s="61">
        <v>126</v>
      </c>
      <c r="K23" s="62">
        <v>126</v>
      </c>
      <c r="L23" s="55" t="s">
        <v>62</v>
      </c>
    </row>
    <row r="24" spans="1:12" ht="15" thickBot="1" x14ac:dyDescent="0.25">
      <c r="A24" s="3" t="s">
        <v>93</v>
      </c>
      <c r="B24" s="61">
        <v>54</v>
      </c>
      <c r="C24" s="62">
        <v>54</v>
      </c>
      <c r="D24" s="61">
        <v>54</v>
      </c>
      <c r="E24" s="62">
        <v>54</v>
      </c>
      <c r="F24" s="61">
        <v>54</v>
      </c>
      <c r="G24" s="62">
        <v>54</v>
      </c>
      <c r="H24" s="61">
        <v>54</v>
      </c>
      <c r="I24" s="62">
        <v>54</v>
      </c>
      <c r="J24" s="61">
        <v>54</v>
      </c>
      <c r="K24" s="62">
        <v>54</v>
      </c>
      <c r="L24" s="55" t="s">
        <v>47</v>
      </c>
    </row>
    <row r="25" spans="1:12" ht="15" thickBot="1" x14ac:dyDescent="0.25">
      <c r="A25" s="3" t="s">
        <v>94</v>
      </c>
      <c r="B25" s="61">
        <v>480</v>
      </c>
      <c r="C25" s="62">
        <v>480</v>
      </c>
      <c r="D25" s="61">
        <v>480</v>
      </c>
      <c r="E25" s="62">
        <v>0</v>
      </c>
      <c r="F25" s="61">
        <v>0</v>
      </c>
      <c r="G25" s="62">
        <v>0</v>
      </c>
      <c r="H25" s="61">
        <v>0</v>
      </c>
      <c r="I25" s="62">
        <v>0</v>
      </c>
      <c r="J25" s="61">
        <v>0</v>
      </c>
      <c r="K25" s="62">
        <v>0</v>
      </c>
      <c r="L25" s="55" t="s">
        <v>47</v>
      </c>
    </row>
    <row r="26" spans="1:12" ht="15" thickBot="1" x14ac:dyDescent="0.25">
      <c r="A26" s="3" t="s">
        <v>95</v>
      </c>
      <c r="B26" s="61">
        <v>780</v>
      </c>
      <c r="C26" s="62">
        <v>780</v>
      </c>
      <c r="D26" s="61">
        <v>780</v>
      </c>
      <c r="E26" s="62">
        <v>780</v>
      </c>
      <c r="F26" s="61">
        <v>780</v>
      </c>
      <c r="G26" s="62">
        <v>780</v>
      </c>
      <c r="H26" s="61">
        <v>780</v>
      </c>
      <c r="I26" s="62">
        <v>780</v>
      </c>
      <c r="J26" s="61">
        <v>780</v>
      </c>
      <c r="K26" s="62">
        <v>780</v>
      </c>
      <c r="L26" s="55" t="s">
        <v>47</v>
      </c>
    </row>
    <row r="27" spans="1:12" ht="15" thickBot="1" x14ac:dyDescent="0.25">
      <c r="A27" s="3" t="s">
        <v>96</v>
      </c>
      <c r="B27" s="61">
        <v>111</v>
      </c>
      <c r="C27" s="62">
        <v>111</v>
      </c>
      <c r="D27" s="61">
        <v>111</v>
      </c>
      <c r="E27" s="62">
        <v>111</v>
      </c>
      <c r="F27" s="61">
        <v>111</v>
      </c>
      <c r="G27" s="62">
        <v>111</v>
      </c>
      <c r="H27" s="61">
        <v>111</v>
      </c>
      <c r="I27" s="62">
        <v>111</v>
      </c>
      <c r="J27" s="61">
        <v>111</v>
      </c>
      <c r="K27" s="62">
        <v>111</v>
      </c>
      <c r="L27" s="55" t="s">
        <v>62</v>
      </c>
    </row>
    <row r="28" spans="1:12" ht="15" thickBot="1" x14ac:dyDescent="0.25">
      <c r="A28" s="24" t="s">
        <v>48</v>
      </c>
      <c r="B28" s="57">
        <f t="shared" ref="B28:K28" si="0">SUM(B4:B27)</f>
        <v>4151.3999999999996</v>
      </c>
      <c r="C28" s="58">
        <f t="shared" si="0"/>
        <v>3927.3999999999996</v>
      </c>
      <c r="D28" s="57">
        <f t="shared" si="0"/>
        <v>3927.3999999999996</v>
      </c>
      <c r="E28" s="58">
        <f t="shared" si="0"/>
        <v>3447.3999999999996</v>
      </c>
      <c r="F28" s="57">
        <f t="shared" si="0"/>
        <v>3447.3999999999996</v>
      </c>
      <c r="G28" s="58">
        <f t="shared" si="0"/>
        <v>3447.3999999999996</v>
      </c>
      <c r="H28" s="57">
        <f t="shared" si="0"/>
        <v>3447.3999999999996</v>
      </c>
      <c r="I28" s="58">
        <f t="shared" si="0"/>
        <v>3447.3999999999996</v>
      </c>
      <c r="J28" s="57">
        <f t="shared" si="0"/>
        <v>3448.3999999999996</v>
      </c>
      <c r="K28" s="58">
        <f t="shared" si="0"/>
        <v>3447.3999999999996</v>
      </c>
      <c r="L28" s="23"/>
    </row>
    <row r="29" spans="1:12" ht="14.25" customHeight="1" thickBot="1" x14ac:dyDescent="0.25">
      <c r="A29" s="114" t="s">
        <v>342</v>
      </c>
      <c r="B29" s="114"/>
      <c r="C29" s="114"/>
      <c r="D29" s="114"/>
      <c r="E29" s="114"/>
      <c r="F29" s="114"/>
      <c r="G29" s="114"/>
      <c r="H29" s="114"/>
      <c r="I29" s="114"/>
      <c r="J29" s="114"/>
      <c r="K29" s="114"/>
      <c r="L29" s="114"/>
    </row>
    <row r="30" spans="1:12" ht="15" customHeight="1" thickBot="1" x14ac:dyDescent="0.25">
      <c r="A30" s="114" t="s">
        <v>343</v>
      </c>
      <c r="B30" s="114"/>
      <c r="C30" s="114"/>
      <c r="D30" s="114"/>
      <c r="E30" s="114"/>
      <c r="F30" s="114"/>
      <c r="G30" s="114"/>
      <c r="H30" s="114"/>
      <c r="I30" s="114"/>
      <c r="J30" s="114"/>
      <c r="K30" s="114"/>
      <c r="L30" s="114"/>
    </row>
    <row r="31" spans="1:12" x14ac:dyDescent="0.2">
      <c r="A31" s="114"/>
      <c r="B31" s="114"/>
      <c r="C31" s="114"/>
      <c r="D31" s="114"/>
      <c r="E31" s="114"/>
      <c r="F31" s="114"/>
      <c r="G31" s="114"/>
      <c r="H31" s="114"/>
      <c r="I31" s="114"/>
      <c r="J31" s="114"/>
      <c r="K31" s="114"/>
      <c r="L31" s="114"/>
    </row>
    <row r="32" spans="1:12" ht="22.5" customHeight="1" x14ac:dyDescent="0.2">
      <c r="A32" s="101" t="s">
        <v>284</v>
      </c>
      <c r="B32" s="101"/>
      <c r="C32" s="101"/>
      <c r="D32" s="101"/>
      <c r="E32" s="101"/>
      <c r="F32" s="101"/>
      <c r="G32" s="101"/>
      <c r="H32" s="101"/>
      <c r="I32" s="101"/>
      <c r="J32" s="101"/>
      <c r="K32" s="101"/>
      <c r="L32" s="101"/>
    </row>
    <row r="33" spans="1:12" ht="46.5" customHeight="1" x14ac:dyDescent="0.2">
      <c r="A33" s="101" t="s">
        <v>324</v>
      </c>
      <c r="B33" s="101"/>
      <c r="C33" s="101"/>
      <c r="D33" s="101"/>
      <c r="E33" s="101"/>
      <c r="F33" s="101"/>
      <c r="G33" s="101"/>
      <c r="H33" s="101"/>
      <c r="I33" s="101"/>
      <c r="J33" s="101"/>
      <c r="K33" s="101"/>
      <c r="L33" s="101"/>
    </row>
    <row r="34" spans="1:12" ht="57" customHeight="1" x14ac:dyDescent="0.2">
      <c r="A34" s="101" t="s">
        <v>332</v>
      </c>
      <c r="B34" s="101"/>
      <c r="C34" s="101"/>
      <c r="D34" s="101"/>
      <c r="E34" s="101"/>
      <c r="F34" s="101"/>
      <c r="G34" s="101"/>
      <c r="H34" s="101"/>
      <c r="I34" s="101"/>
      <c r="J34" s="101"/>
      <c r="K34" s="101"/>
      <c r="L34" s="101"/>
    </row>
    <row r="35" spans="1:12" ht="21" customHeight="1" x14ac:dyDescent="0.2"/>
    <row r="36" spans="1:12" ht="22.5" customHeight="1" x14ac:dyDescent="0.2">
      <c r="A36" s="13" t="s">
        <v>80</v>
      </c>
    </row>
    <row r="37" spans="1:12" x14ac:dyDescent="0.2">
      <c r="A37" s="110" t="s">
        <v>37</v>
      </c>
      <c r="B37" s="20">
        <v>2014</v>
      </c>
      <c r="C37" s="20">
        <v>2015</v>
      </c>
      <c r="D37" s="20">
        <v>2016</v>
      </c>
      <c r="E37" s="20">
        <v>2017</v>
      </c>
      <c r="F37" s="20">
        <v>2018</v>
      </c>
      <c r="G37" s="20">
        <v>2019</v>
      </c>
      <c r="H37" s="20">
        <v>2020</v>
      </c>
      <c r="I37" s="20">
        <v>2021</v>
      </c>
      <c r="J37" s="20">
        <v>2022</v>
      </c>
      <c r="K37" s="20">
        <v>2023</v>
      </c>
      <c r="L37" s="112" t="s">
        <v>45</v>
      </c>
    </row>
    <row r="38" spans="1:12" ht="15" thickBot="1" x14ac:dyDescent="0.25">
      <c r="A38" s="111" t="s">
        <v>46</v>
      </c>
      <c r="B38" s="21" t="s">
        <v>38</v>
      </c>
      <c r="C38" s="21" t="s">
        <v>39</v>
      </c>
      <c r="D38" s="21" t="s">
        <v>40</v>
      </c>
      <c r="E38" s="21" t="s">
        <v>41</v>
      </c>
      <c r="F38" s="21" t="s">
        <v>42</v>
      </c>
      <c r="G38" s="21" t="s">
        <v>43</v>
      </c>
      <c r="H38" s="21" t="s">
        <v>44</v>
      </c>
      <c r="I38" s="21">
        <v>-22</v>
      </c>
      <c r="J38" s="21">
        <v>-23</v>
      </c>
      <c r="K38" s="21">
        <v>-24</v>
      </c>
      <c r="L38" s="113" t="s">
        <v>47</v>
      </c>
    </row>
    <row r="39" spans="1:12" ht="15.75" thickTop="1" thickBot="1" x14ac:dyDescent="0.25">
      <c r="A39" s="3" t="s">
        <v>82</v>
      </c>
      <c r="B39" s="61">
        <v>112</v>
      </c>
      <c r="C39" s="62">
        <v>112</v>
      </c>
      <c r="D39" s="61">
        <v>112</v>
      </c>
      <c r="E39" s="62">
        <v>112</v>
      </c>
      <c r="F39" s="61">
        <v>112</v>
      </c>
      <c r="G39" s="62">
        <v>112</v>
      </c>
      <c r="H39" s="61">
        <v>112</v>
      </c>
      <c r="I39" s="62">
        <v>112</v>
      </c>
      <c r="J39" s="61">
        <v>112</v>
      </c>
      <c r="K39" s="62">
        <v>112</v>
      </c>
      <c r="L39" s="23" t="s">
        <v>47</v>
      </c>
    </row>
    <row r="40" spans="1:12" ht="15" thickBot="1" x14ac:dyDescent="0.25">
      <c r="A40" s="3" t="s">
        <v>83</v>
      </c>
      <c r="B40" s="61">
        <v>198</v>
      </c>
      <c r="C40" s="62">
        <v>198</v>
      </c>
      <c r="D40" s="61">
        <v>198</v>
      </c>
      <c r="E40" s="62">
        <v>198</v>
      </c>
      <c r="F40" s="61">
        <v>198</v>
      </c>
      <c r="G40" s="62">
        <v>198</v>
      </c>
      <c r="H40" s="61">
        <v>198</v>
      </c>
      <c r="I40" s="62">
        <v>198</v>
      </c>
      <c r="J40" s="61">
        <v>198</v>
      </c>
      <c r="K40" s="62">
        <v>198</v>
      </c>
      <c r="L40" s="23" t="s">
        <v>47</v>
      </c>
    </row>
    <row r="41" spans="1:12" ht="15" thickBot="1" x14ac:dyDescent="0.25">
      <c r="A41" s="3" t="s">
        <v>84</v>
      </c>
      <c r="B41" s="63">
        <v>68</v>
      </c>
      <c r="C41" s="64">
        <v>68</v>
      </c>
      <c r="D41" s="63">
        <v>68</v>
      </c>
      <c r="E41" s="64">
        <v>68</v>
      </c>
      <c r="F41" s="63">
        <v>68</v>
      </c>
      <c r="G41" s="64">
        <v>68</v>
      </c>
      <c r="H41" s="63">
        <v>68</v>
      </c>
      <c r="I41" s="64">
        <v>68</v>
      </c>
      <c r="J41" s="63">
        <v>69</v>
      </c>
      <c r="K41" s="64">
        <v>68</v>
      </c>
      <c r="L41" s="23" t="s">
        <v>47</v>
      </c>
    </row>
    <row r="42" spans="1:12" ht="15" thickBot="1" x14ac:dyDescent="0.25">
      <c r="A42" s="3" t="s">
        <v>85</v>
      </c>
      <c r="B42" s="61">
        <v>74</v>
      </c>
      <c r="C42" s="62">
        <v>74</v>
      </c>
      <c r="D42" s="61">
        <v>74</v>
      </c>
      <c r="E42" s="62">
        <v>74</v>
      </c>
      <c r="F42" s="61">
        <v>74</v>
      </c>
      <c r="G42" s="62">
        <v>74</v>
      </c>
      <c r="H42" s="61">
        <v>74</v>
      </c>
      <c r="I42" s="62">
        <v>74</v>
      </c>
      <c r="J42" s="61">
        <v>74</v>
      </c>
      <c r="K42" s="62">
        <v>74</v>
      </c>
      <c r="L42" s="23" t="s">
        <v>47</v>
      </c>
    </row>
    <row r="43" spans="1:12" ht="15" thickBot="1" x14ac:dyDescent="0.25">
      <c r="A43" s="3" t="s">
        <v>86</v>
      </c>
      <c r="B43" s="61">
        <v>546</v>
      </c>
      <c r="C43" s="62">
        <v>546</v>
      </c>
      <c r="D43" s="61">
        <v>546</v>
      </c>
      <c r="E43" s="62">
        <v>546</v>
      </c>
      <c r="F43" s="61">
        <v>546</v>
      </c>
      <c r="G43" s="62">
        <v>546</v>
      </c>
      <c r="H43" s="61">
        <v>546</v>
      </c>
      <c r="I43" s="62">
        <v>546</v>
      </c>
      <c r="J43" s="61">
        <v>546</v>
      </c>
      <c r="K43" s="62">
        <v>546</v>
      </c>
      <c r="L43" s="23" t="s">
        <v>47</v>
      </c>
    </row>
    <row r="44" spans="1:12" ht="15" thickBot="1" x14ac:dyDescent="0.25">
      <c r="A44" s="3" t="s">
        <v>87</v>
      </c>
      <c r="B44" s="61">
        <v>175</v>
      </c>
      <c r="C44" s="62">
        <v>175</v>
      </c>
      <c r="D44" s="61">
        <v>175</v>
      </c>
      <c r="E44" s="62">
        <v>175</v>
      </c>
      <c r="F44" s="61">
        <v>175</v>
      </c>
      <c r="G44" s="62">
        <v>175</v>
      </c>
      <c r="H44" s="61">
        <v>175</v>
      </c>
      <c r="I44" s="62">
        <v>175</v>
      </c>
      <c r="J44" s="61">
        <v>175</v>
      </c>
      <c r="K44" s="62">
        <v>175</v>
      </c>
      <c r="L44" s="23" t="s">
        <v>47</v>
      </c>
    </row>
    <row r="45" spans="1:12" ht="15" thickBot="1" x14ac:dyDescent="0.25">
      <c r="A45" s="3" t="s">
        <v>88</v>
      </c>
      <c r="B45" s="61">
        <v>448</v>
      </c>
      <c r="C45" s="62">
        <v>224</v>
      </c>
      <c r="D45" s="61">
        <v>224</v>
      </c>
      <c r="E45" s="62">
        <v>224</v>
      </c>
      <c r="F45" s="61">
        <v>224</v>
      </c>
      <c r="G45" s="62">
        <v>224</v>
      </c>
      <c r="H45" s="61">
        <v>224</v>
      </c>
      <c r="I45" s="62">
        <v>224</v>
      </c>
      <c r="J45" s="61">
        <v>224</v>
      </c>
      <c r="K45" s="62">
        <v>224</v>
      </c>
      <c r="L45" s="23" t="s">
        <v>47</v>
      </c>
    </row>
    <row r="46" spans="1:12" ht="15" thickBot="1" x14ac:dyDescent="0.25">
      <c r="A46" s="3" t="s">
        <v>219</v>
      </c>
      <c r="B46" s="61">
        <v>0</v>
      </c>
      <c r="C46" s="62">
        <v>0</v>
      </c>
      <c r="D46" s="61">
        <v>0</v>
      </c>
      <c r="E46" s="62">
        <v>0</v>
      </c>
      <c r="F46" s="61">
        <v>0</v>
      </c>
      <c r="G46" s="62">
        <v>0</v>
      </c>
      <c r="H46" s="61">
        <v>0</v>
      </c>
      <c r="I46" s="62">
        <v>0</v>
      </c>
      <c r="J46" s="61">
        <v>0</v>
      </c>
      <c r="K46" s="62">
        <v>0</v>
      </c>
      <c r="L46" s="23" t="s">
        <v>47</v>
      </c>
    </row>
    <row r="47" spans="1:12" ht="15" thickBot="1" x14ac:dyDescent="0.25">
      <c r="A47" s="3" t="s">
        <v>90</v>
      </c>
      <c r="B47" s="61">
        <v>56</v>
      </c>
      <c r="C47" s="62">
        <v>56</v>
      </c>
      <c r="D47" s="61">
        <v>56</v>
      </c>
      <c r="E47" s="62">
        <v>56</v>
      </c>
      <c r="F47" s="61">
        <v>56</v>
      </c>
      <c r="G47" s="62">
        <v>56</v>
      </c>
      <c r="H47" s="61">
        <v>56</v>
      </c>
      <c r="I47" s="62">
        <v>56</v>
      </c>
      <c r="J47" s="61">
        <v>56</v>
      </c>
      <c r="K47" s="62">
        <v>56</v>
      </c>
      <c r="L47" s="23" t="s">
        <v>47</v>
      </c>
    </row>
    <row r="48" spans="1:12" ht="15" thickBot="1" x14ac:dyDescent="0.25">
      <c r="A48" s="3" t="s">
        <v>91</v>
      </c>
      <c r="B48" s="61">
        <v>186</v>
      </c>
      <c r="C48" s="62">
        <v>186</v>
      </c>
      <c r="D48" s="61">
        <v>186</v>
      </c>
      <c r="E48" s="62">
        <v>186</v>
      </c>
      <c r="F48" s="61">
        <v>186</v>
      </c>
      <c r="G48" s="62">
        <v>186</v>
      </c>
      <c r="H48" s="61">
        <v>186</v>
      </c>
      <c r="I48" s="62">
        <v>186</v>
      </c>
      <c r="J48" s="61">
        <v>186</v>
      </c>
      <c r="K48" s="62">
        <v>186</v>
      </c>
      <c r="L48" s="23" t="s">
        <v>47</v>
      </c>
    </row>
    <row r="49" spans="1:12" ht="15" thickBot="1" x14ac:dyDescent="0.25">
      <c r="A49" s="3" t="s">
        <v>93</v>
      </c>
      <c r="B49" s="61">
        <v>54</v>
      </c>
      <c r="C49" s="62">
        <v>54</v>
      </c>
      <c r="D49" s="61">
        <v>54</v>
      </c>
      <c r="E49" s="62">
        <v>54</v>
      </c>
      <c r="F49" s="61">
        <v>54</v>
      </c>
      <c r="G49" s="62">
        <v>54</v>
      </c>
      <c r="H49" s="61">
        <v>54</v>
      </c>
      <c r="I49" s="62">
        <v>54</v>
      </c>
      <c r="J49" s="61">
        <v>54</v>
      </c>
      <c r="K49" s="62">
        <v>54</v>
      </c>
      <c r="L49" s="23" t="s">
        <v>47</v>
      </c>
    </row>
    <row r="50" spans="1:12" ht="15" thickBot="1" x14ac:dyDescent="0.25">
      <c r="A50" s="3" t="s">
        <v>94</v>
      </c>
      <c r="B50" s="61">
        <v>480</v>
      </c>
      <c r="C50" s="62">
        <v>480</v>
      </c>
      <c r="D50" s="61">
        <v>480</v>
      </c>
      <c r="E50" s="62">
        <v>0</v>
      </c>
      <c r="F50" s="61">
        <v>0</v>
      </c>
      <c r="G50" s="62">
        <v>0</v>
      </c>
      <c r="H50" s="61">
        <v>0</v>
      </c>
      <c r="I50" s="62">
        <v>0</v>
      </c>
      <c r="J50" s="61">
        <v>0</v>
      </c>
      <c r="K50" s="62">
        <v>0</v>
      </c>
      <c r="L50" s="23" t="s">
        <v>47</v>
      </c>
    </row>
    <row r="51" spans="1:12" ht="15" thickBot="1" x14ac:dyDescent="0.25">
      <c r="A51" s="3" t="s">
        <v>95</v>
      </c>
      <c r="B51" s="61">
        <v>780</v>
      </c>
      <c r="C51" s="62">
        <v>780</v>
      </c>
      <c r="D51" s="61">
        <v>780</v>
      </c>
      <c r="E51" s="62">
        <v>780</v>
      </c>
      <c r="F51" s="61">
        <v>780</v>
      </c>
      <c r="G51" s="62">
        <v>780</v>
      </c>
      <c r="H51" s="61">
        <v>780</v>
      </c>
      <c r="I51" s="62">
        <v>780</v>
      </c>
      <c r="J51" s="61">
        <v>780</v>
      </c>
      <c r="K51" s="62">
        <v>780</v>
      </c>
      <c r="L51" s="23" t="s">
        <v>47</v>
      </c>
    </row>
    <row r="52" spans="1:12" ht="15" thickBot="1" x14ac:dyDescent="0.25">
      <c r="A52" s="3" t="s">
        <v>125</v>
      </c>
      <c r="B52" s="61">
        <f>B71*0.087</f>
        <v>84.772800000000004</v>
      </c>
      <c r="C52" s="62">
        <f t="shared" ref="C52:K52" si="1">C71*0.087</f>
        <v>84.772800000000004</v>
      </c>
      <c r="D52" s="61">
        <f t="shared" si="1"/>
        <v>84.772800000000004</v>
      </c>
      <c r="E52" s="62">
        <f t="shared" si="1"/>
        <v>84.772800000000004</v>
      </c>
      <c r="F52" s="61">
        <f t="shared" si="1"/>
        <v>84.772800000000004</v>
      </c>
      <c r="G52" s="62">
        <f t="shared" si="1"/>
        <v>84.772800000000004</v>
      </c>
      <c r="H52" s="61">
        <f t="shared" si="1"/>
        <v>84.772800000000004</v>
      </c>
      <c r="I52" s="62">
        <f t="shared" si="1"/>
        <v>84.772800000000004</v>
      </c>
      <c r="J52" s="61">
        <f t="shared" si="1"/>
        <v>84.772800000000004</v>
      </c>
      <c r="K52" s="62">
        <f t="shared" si="1"/>
        <v>84.772800000000004</v>
      </c>
      <c r="L52" s="23" t="s">
        <v>62</v>
      </c>
    </row>
    <row r="53" spans="1:12" ht="15" thickBot="1" x14ac:dyDescent="0.25">
      <c r="A53" s="24" t="s">
        <v>48</v>
      </c>
      <c r="B53" s="41">
        <f>SUM(B39:B52)</f>
        <v>3261.7728000000002</v>
      </c>
      <c r="C53" s="42">
        <f>SUM(C39:C52)</f>
        <v>3037.7728000000002</v>
      </c>
      <c r="D53" s="41">
        <f t="shared" ref="D53:K53" si="2">SUM(D39:D52)</f>
        <v>3037.7728000000002</v>
      </c>
      <c r="E53" s="42">
        <f t="shared" si="2"/>
        <v>2557.7728000000002</v>
      </c>
      <c r="F53" s="41">
        <f>SUM(F39:F52)</f>
        <v>2557.7728000000002</v>
      </c>
      <c r="G53" s="42">
        <f t="shared" si="2"/>
        <v>2557.7728000000002</v>
      </c>
      <c r="H53" s="41">
        <f t="shared" si="2"/>
        <v>2557.7728000000002</v>
      </c>
      <c r="I53" s="42">
        <f t="shared" si="2"/>
        <v>2557.7728000000002</v>
      </c>
      <c r="J53" s="41">
        <f t="shared" si="2"/>
        <v>2558.7728000000002</v>
      </c>
      <c r="K53" s="42">
        <f t="shared" si="2"/>
        <v>2557.7728000000002</v>
      </c>
      <c r="L53" s="40"/>
    </row>
    <row r="54" spans="1:12" ht="13.5" customHeight="1" thickBot="1" x14ac:dyDescent="0.25">
      <c r="A54" s="114" t="s">
        <v>342</v>
      </c>
      <c r="B54" s="114"/>
      <c r="C54" s="114"/>
      <c r="D54" s="114"/>
      <c r="E54" s="114"/>
      <c r="F54" s="114"/>
      <c r="G54" s="114"/>
      <c r="H54" s="114"/>
      <c r="I54" s="114"/>
      <c r="J54" s="114"/>
      <c r="K54" s="114"/>
      <c r="L54" s="114"/>
    </row>
    <row r="55" spans="1:12" ht="11.25" customHeight="1" x14ac:dyDescent="0.2">
      <c r="A55" s="114" t="s">
        <v>343</v>
      </c>
      <c r="B55" s="114"/>
      <c r="C55" s="114"/>
      <c r="D55" s="114"/>
      <c r="E55" s="114"/>
      <c r="F55" s="114"/>
      <c r="G55" s="114"/>
      <c r="H55" s="114"/>
      <c r="I55" s="114"/>
      <c r="J55" s="114"/>
      <c r="K55" s="114"/>
      <c r="L55" s="114"/>
    </row>
    <row r="56" spans="1:12" x14ac:dyDescent="0.2">
      <c r="A56" s="36"/>
      <c r="B56" s="36"/>
      <c r="C56" s="36"/>
      <c r="D56" s="36"/>
      <c r="E56" s="36"/>
      <c r="F56" s="36"/>
      <c r="G56" s="36"/>
      <c r="H56" s="36"/>
      <c r="I56" s="36"/>
      <c r="J56" s="36"/>
      <c r="K56" s="36"/>
      <c r="L56" s="36"/>
    </row>
    <row r="57" spans="1:12" ht="22.5" customHeight="1" x14ac:dyDescent="0.2">
      <c r="A57" s="13" t="s">
        <v>255</v>
      </c>
      <c r="B57"/>
      <c r="C57"/>
      <c r="D57"/>
      <c r="E57"/>
      <c r="F57"/>
      <c r="G57"/>
      <c r="H57"/>
      <c r="I57" s="36"/>
      <c r="J57" s="36"/>
      <c r="K57" s="36"/>
      <c r="L57" s="36"/>
    </row>
    <row r="58" spans="1:12" x14ac:dyDescent="0.2">
      <c r="A58" s="110" t="s">
        <v>37</v>
      </c>
      <c r="B58" s="20">
        <v>2014</v>
      </c>
      <c r="C58" s="20">
        <v>2015</v>
      </c>
      <c r="D58" s="20">
        <v>2016</v>
      </c>
      <c r="E58" s="20">
        <v>2017</v>
      </c>
      <c r="F58" s="20">
        <v>2018</v>
      </c>
      <c r="G58" s="20">
        <v>2019</v>
      </c>
      <c r="H58" s="20">
        <v>2020</v>
      </c>
      <c r="I58" s="20">
        <v>2021</v>
      </c>
      <c r="J58" s="20">
        <v>2022</v>
      </c>
      <c r="K58" s="20">
        <v>2023</v>
      </c>
      <c r="L58" s="112" t="s">
        <v>45</v>
      </c>
    </row>
    <row r="59" spans="1:12" ht="15" thickBot="1" x14ac:dyDescent="0.25">
      <c r="A59" s="111" t="s">
        <v>46</v>
      </c>
      <c r="B59" s="21" t="s">
        <v>38</v>
      </c>
      <c r="C59" s="21" t="s">
        <v>39</v>
      </c>
      <c r="D59" s="21" t="s">
        <v>40</v>
      </c>
      <c r="E59" s="21" t="s">
        <v>41</v>
      </c>
      <c r="F59" s="21" t="s">
        <v>42</v>
      </c>
      <c r="G59" s="21" t="s">
        <v>43</v>
      </c>
      <c r="H59" s="21" t="s">
        <v>44</v>
      </c>
      <c r="I59" s="21">
        <v>-22</v>
      </c>
      <c r="J59" s="21">
        <v>-23</v>
      </c>
      <c r="K59" s="21">
        <v>-24</v>
      </c>
      <c r="L59" s="113" t="s">
        <v>47</v>
      </c>
    </row>
    <row r="60" spans="1:12" ht="15.75" thickTop="1" thickBot="1" x14ac:dyDescent="0.25">
      <c r="A60" s="3" t="s">
        <v>81</v>
      </c>
      <c r="B60" s="61">
        <v>56.7</v>
      </c>
      <c r="C60" s="62">
        <v>56.7</v>
      </c>
      <c r="D60" s="61">
        <v>56.7</v>
      </c>
      <c r="E60" s="62">
        <v>56.7</v>
      </c>
      <c r="F60" s="61">
        <v>56.7</v>
      </c>
      <c r="G60" s="62">
        <v>56.7</v>
      </c>
      <c r="H60" s="61">
        <v>56.7</v>
      </c>
      <c r="I60" s="62">
        <v>56.7</v>
      </c>
      <c r="J60" s="61">
        <v>56.7</v>
      </c>
      <c r="K60" s="62">
        <v>56.7</v>
      </c>
      <c r="L60" s="55" t="s">
        <v>62</v>
      </c>
    </row>
    <row r="61" spans="1:12" ht="15" thickBot="1" x14ac:dyDescent="0.25">
      <c r="A61" s="3" t="s">
        <v>213</v>
      </c>
      <c r="B61" s="61">
        <v>92.2</v>
      </c>
      <c r="C61" s="62">
        <v>92.2</v>
      </c>
      <c r="D61" s="61">
        <v>92.2</v>
      </c>
      <c r="E61" s="62">
        <v>92.2</v>
      </c>
      <c r="F61" s="61">
        <v>92.2</v>
      </c>
      <c r="G61" s="62">
        <v>92.2</v>
      </c>
      <c r="H61" s="61">
        <v>92.2</v>
      </c>
      <c r="I61" s="62">
        <v>92.2</v>
      </c>
      <c r="J61" s="61">
        <v>92.2</v>
      </c>
      <c r="K61" s="62">
        <v>92.2</v>
      </c>
      <c r="L61" s="55" t="s">
        <v>62</v>
      </c>
    </row>
    <row r="62" spans="1:12" ht="15" thickBot="1" x14ac:dyDescent="0.25">
      <c r="A62" s="3" t="s">
        <v>214</v>
      </c>
      <c r="B62" s="61">
        <v>39.4</v>
      </c>
      <c r="C62" s="62">
        <v>39.4</v>
      </c>
      <c r="D62" s="61">
        <v>39.4</v>
      </c>
      <c r="E62" s="62">
        <v>39.4</v>
      </c>
      <c r="F62" s="61">
        <v>39.4</v>
      </c>
      <c r="G62" s="62">
        <v>39.4</v>
      </c>
      <c r="H62" s="61">
        <v>39.4</v>
      </c>
      <c r="I62" s="62">
        <v>39.4</v>
      </c>
      <c r="J62" s="61">
        <v>39.4</v>
      </c>
      <c r="K62" s="62">
        <v>39.4</v>
      </c>
      <c r="L62" s="55" t="s">
        <v>62</v>
      </c>
    </row>
    <row r="63" spans="1:12" ht="15" thickBot="1" x14ac:dyDescent="0.25">
      <c r="A63" s="3" t="s">
        <v>215</v>
      </c>
      <c r="B63" s="61">
        <v>70.900000000000006</v>
      </c>
      <c r="C63" s="62">
        <v>70.900000000000006</v>
      </c>
      <c r="D63" s="61">
        <v>70.900000000000006</v>
      </c>
      <c r="E63" s="62">
        <v>70.900000000000006</v>
      </c>
      <c r="F63" s="61">
        <v>70.900000000000006</v>
      </c>
      <c r="G63" s="62">
        <v>70.900000000000006</v>
      </c>
      <c r="H63" s="61">
        <v>70.900000000000006</v>
      </c>
      <c r="I63" s="62">
        <v>70.900000000000006</v>
      </c>
      <c r="J63" s="61">
        <v>70.900000000000006</v>
      </c>
      <c r="K63" s="62">
        <v>70.900000000000006</v>
      </c>
      <c r="L63" s="55" t="s">
        <v>62</v>
      </c>
    </row>
    <row r="64" spans="1:12" ht="15" thickBot="1" x14ac:dyDescent="0.25">
      <c r="A64" s="3" t="s">
        <v>216</v>
      </c>
      <c r="B64" s="61">
        <v>53.5</v>
      </c>
      <c r="C64" s="62">
        <v>53.5</v>
      </c>
      <c r="D64" s="61">
        <v>53.5</v>
      </c>
      <c r="E64" s="62">
        <v>53.5</v>
      </c>
      <c r="F64" s="61">
        <v>53.5</v>
      </c>
      <c r="G64" s="62">
        <v>53.5</v>
      </c>
      <c r="H64" s="61">
        <v>53.5</v>
      </c>
      <c r="I64" s="62">
        <v>53.5</v>
      </c>
      <c r="J64" s="61">
        <v>53.5</v>
      </c>
      <c r="K64" s="62">
        <v>53.5</v>
      </c>
      <c r="L64" s="55" t="s">
        <v>62</v>
      </c>
    </row>
    <row r="65" spans="1:12" ht="15" thickBot="1" x14ac:dyDescent="0.25">
      <c r="A65" s="3" t="s">
        <v>217</v>
      </c>
      <c r="B65" s="61">
        <v>146</v>
      </c>
      <c r="C65" s="62">
        <v>146</v>
      </c>
      <c r="D65" s="61">
        <v>146</v>
      </c>
      <c r="E65" s="62">
        <v>146</v>
      </c>
      <c r="F65" s="61">
        <v>146</v>
      </c>
      <c r="G65" s="62">
        <v>146</v>
      </c>
      <c r="H65" s="61">
        <v>146</v>
      </c>
      <c r="I65" s="62">
        <v>146</v>
      </c>
      <c r="J65" s="61">
        <v>146</v>
      </c>
      <c r="K65" s="62">
        <v>146</v>
      </c>
      <c r="L65" s="55" t="s">
        <v>62</v>
      </c>
    </row>
    <row r="66" spans="1:12" ht="15" thickBot="1" x14ac:dyDescent="0.25">
      <c r="A66" s="3" t="s">
        <v>218</v>
      </c>
      <c r="B66" s="61">
        <v>36</v>
      </c>
      <c r="C66" s="62">
        <v>36</v>
      </c>
      <c r="D66" s="61">
        <v>36</v>
      </c>
      <c r="E66" s="62">
        <v>36</v>
      </c>
      <c r="F66" s="61">
        <v>36</v>
      </c>
      <c r="G66" s="62">
        <v>36</v>
      </c>
      <c r="H66" s="61">
        <v>36</v>
      </c>
      <c r="I66" s="62">
        <v>36</v>
      </c>
      <c r="J66" s="61">
        <v>36</v>
      </c>
      <c r="K66" s="62">
        <v>36</v>
      </c>
      <c r="L66" s="55" t="s">
        <v>62</v>
      </c>
    </row>
    <row r="67" spans="1:12" ht="15" thickBot="1" x14ac:dyDescent="0.25">
      <c r="A67" s="3" t="s">
        <v>92</v>
      </c>
      <c r="B67" s="61">
        <v>98.7</v>
      </c>
      <c r="C67" s="62">
        <v>98.7</v>
      </c>
      <c r="D67" s="61">
        <v>98.7</v>
      </c>
      <c r="E67" s="62">
        <v>98.7</v>
      </c>
      <c r="F67" s="61">
        <v>98.7</v>
      </c>
      <c r="G67" s="62">
        <v>98.7</v>
      </c>
      <c r="H67" s="61">
        <v>98.7</v>
      </c>
      <c r="I67" s="62">
        <v>98.7</v>
      </c>
      <c r="J67" s="61">
        <v>98.7</v>
      </c>
      <c r="K67" s="62">
        <v>98.7</v>
      </c>
      <c r="L67" s="55" t="s">
        <v>62</v>
      </c>
    </row>
    <row r="68" spans="1:12" ht="15" thickBot="1" x14ac:dyDescent="0.25">
      <c r="A68" s="3" t="s">
        <v>209</v>
      </c>
      <c r="B68" s="61">
        <v>144</v>
      </c>
      <c r="C68" s="62">
        <v>144</v>
      </c>
      <c r="D68" s="61">
        <v>144</v>
      </c>
      <c r="E68" s="62">
        <v>144</v>
      </c>
      <c r="F68" s="61">
        <v>144</v>
      </c>
      <c r="G68" s="62">
        <v>144</v>
      </c>
      <c r="H68" s="61">
        <v>144</v>
      </c>
      <c r="I68" s="62">
        <v>144</v>
      </c>
      <c r="J68" s="61">
        <v>144</v>
      </c>
      <c r="K68" s="62">
        <v>144</v>
      </c>
      <c r="L68" s="55" t="s">
        <v>62</v>
      </c>
    </row>
    <row r="69" spans="1:12" ht="15" thickBot="1" x14ac:dyDescent="0.25">
      <c r="A69" s="3" t="s">
        <v>210</v>
      </c>
      <c r="B69" s="61">
        <v>126</v>
      </c>
      <c r="C69" s="62">
        <v>126</v>
      </c>
      <c r="D69" s="61">
        <v>126</v>
      </c>
      <c r="E69" s="62">
        <v>126</v>
      </c>
      <c r="F69" s="61">
        <v>126</v>
      </c>
      <c r="G69" s="62">
        <v>126</v>
      </c>
      <c r="H69" s="61">
        <v>126</v>
      </c>
      <c r="I69" s="62">
        <v>126</v>
      </c>
      <c r="J69" s="61">
        <v>126</v>
      </c>
      <c r="K69" s="62">
        <v>126</v>
      </c>
      <c r="L69" s="55" t="s">
        <v>62</v>
      </c>
    </row>
    <row r="70" spans="1:12" ht="15" thickBot="1" x14ac:dyDescent="0.25">
      <c r="A70" s="3" t="s">
        <v>96</v>
      </c>
      <c r="B70" s="61">
        <v>111</v>
      </c>
      <c r="C70" s="62">
        <v>111</v>
      </c>
      <c r="D70" s="61">
        <v>111</v>
      </c>
      <c r="E70" s="62">
        <v>111</v>
      </c>
      <c r="F70" s="61">
        <v>111</v>
      </c>
      <c r="G70" s="62">
        <v>111</v>
      </c>
      <c r="H70" s="61">
        <v>111</v>
      </c>
      <c r="I70" s="62">
        <v>111</v>
      </c>
      <c r="J70" s="61">
        <v>111</v>
      </c>
      <c r="K70" s="62">
        <v>111</v>
      </c>
      <c r="L70" s="55" t="s">
        <v>62</v>
      </c>
    </row>
    <row r="71" spans="1:12" ht="15" thickBot="1" x14ac:dyDescent="0.25">
      <c r="A71" s="24" t="s">
        <v>48</v>
      </c>
      <c r="B71" s="57">
        <f t="shared" ref="B71:K71" si="3">SUM(B60:B70)</f>
        <v>974.40000000000009</v>
      </c>
      <c r="C71" s="58">
        <f t="shared" si="3"/>
        <v>974.40000000000009</v>
      </c>
      <c r="D71" s="57">
        <f t="shared" si="3"/>
        <v>974.40000000000009</v>
      </c>
      <c r="E71" s="58">
        <f t="shared" si="3"/>
        <v>974.40000000000009</v>
      </c>
      <c r="F71" s="57">
        <f t="shared" si="3"/>
        <v>974.40000000000009</v>
      </c>
      <c r="G71" s="58">
        <f t="shared" si="3"/>
        <v>974.40000000000009</v>
      </c>
      <c r="H71" s="57">
        <f t="shared" si="3"/>
        <v>974.40000000000009</v>
      </c>
      <c r="I71" s="58">
        <f t="shared" si="3"/>
        <v>974.40000000000009</v>
      </c>
      <c r="J71" s="57">
        <f t="shared" si="3"/>
        <v>974.40000000000009</v>
      </c>
      <c r="K71" s="58">
        <f t="shared" si="3"/>
        <v>974.40000000000009</v>
      </c>
      <c r="L71" s="40"/>
    </row>
  </sheetData>
  <mergeCells count="14">
    <mergeCell ref="A58:A59"/>
    <mergeCell ref="L58:L59"/>
    <mergeCell ref="A54:L54"/>
    <mergeCell ref="A2:A3"/>
    <mergeCell ref="L2:L3"/>
    <mergeCell ref="A33:L33"/>
    <mergeCell ref="A34:L34"/>
    <mergeCell ref="A37:A38"/>
    <mergeCell ref="L37:L38"/>
    <mergeCell ref="A29:L29"/>
    <mergeCell ref="A32:L32"/>
    <mergeCell ref="A55:L55"/>
    <mergeCell ref="A30:L30"/>
    <mergeCell ref="A31:L31"/>
  </mergeCells>
  <conditionalFormatting sqref="B60:K71 B19:K28 B47:K53 B4:K17 B39:K45">
    <cfRule type="expression" dxfId="10" priority="3">
      <formula>MOD(B4,1)&gt;0</formula>
    </cfRule>
  </conditionalFormatting>
  <conditionalFormatting sqref="B18:K18">
    <cfRule type="expression" dxfId="9" priority="2">
      <formula>MOD(B18,1)&gt;0</formula>
    </cfRule>
  </conditionalFormatting>
  <conditionalFormatting sqref="B46:K46">
    <cfRule type="expression" dxfId="8" priority="1">
      <formula>MOD(B46,1)&gt;0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I71:K71 I28:K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9"/>
  <sheetViews>
    <sheetView zoomScaleNormal="100" workbookViewId="0">
      <selection activeCell="B16" sqref="B16"/>
    </sheetView>
  </sheetViews>
  <sheetFormatPr defaultRowHeight="14.25" x14ac:dyDescent="0.2"/>
  <cols>
    <col min="1" max="1" width="18.375" customWidth="1"/>
    <col min="12" max="12" width="10.5" bestFit="1" customWidth="1"/>
    <col min="13" max="13" width="9" style="7"/>
    <col min="14" max="14" width="16.125" style="7" customWidth="1"/>
    <col min="15" max="21" width="9" style="7"/>
  </cols>
  <sheetData>
    <row r="1" spans="1:12" ht="19.5" x14ac:dyDescent="0.2">
      <c r="A1" s="13" t="s">
        <v>97</v>
      </c>
    </row>
    <row r="2" spans="1:12" ht="15" thickBot="1" x14ac:dyDescent="0.25">
      <c r="A2" s="34" t="s">
        <v>79</v>
      </c>
      <c r="B2" s="89">
        <v>2015</v>
      </c>
      <c r="C2" s="89">
        <v>2016</v>
      </c>
      <c r="D2" s="89">
        <v>2017</v>
      </c>
      <c r="E2" s="89">
        <v>2018</v>
      </c>
      <c r="F2" s="89">
        <v>2019</v>
      </c>
      <c r="G2" s="89">
        <v>2020</v>
      </c>
      <c r="H2" s="89">
        <v>2021</v>
      </c>
      <c r="I2" s="21">
        <v>2022</v>
      </c>
      <c r="J2" s="21">
        <v>2023</v>
      </c>
      <c r="K2" s="21">
        <v>2024</v>
      </c>
      <c r="L2" s="25" t="s">
        <v>45</v>
      </c>
    </row>
    <row r="3" spans="1:12" ht="15.75" thickTop="1" thickBot="1" x14ac:dyDescent="0.25">
      <c r="A3" s="3" t="s">
        <v>81</v>
      </c>
      <c r="B3" s="61">
        <v>56.7</v>
      </c>
      <c r="C3" s="62">
        <v>56.7</v>
      </c>
      <c r="D3" s="61">
        <v>56.7</v>
      </c>
      <c r="E3" s="62">
        <v>56.7</v>
      </c>
      <c r="F3" s="61">
        <v>56.7</v>
      </c>
      <c r="G3" s="62">
        <v>56.7</v>
      </c>
      <c r="H3" s="61">
        <v>56.7</v>
      </c>
      <c r="I3" s="62">
        <v>56.7</v>
      </c>
      <c r="J3" s="61">
        <v>56.7</v>
      </c>
      <c r="K3" s="62">
        <v>56.7</v>
      </c>
      <c r="L3" s="65" t="s">
        <v>62</v>
      </c>
    </row>
    <row r="4" spans="1:12" ht="15" thickBot="1" x14ac:dyDescent="0.25">
      <c r="A4" s="3" t="s">
        <v>82</v>
      </c>
      <c r="B4" s="61">
        <v>143</v>
      </c>
      <c r="C4" s="62">
        <v>143</v>
      </c>
      <c r="D4" s="61">
        <v>143</v>
      </c>
      <c r="E4" s="62">
        <v>143</v>
      </c>
      <c r="F4" s="61">
        <v>143</v>
      </c>
      <c r="G4" s="62">
        <v>143</v>
      </c>
      <c r="H4" s="61">
        <v>143</v>
      </c>
      <c r="I4" s="62">
        <v>143</v>
      </c>
      <c r="J4" s="61">
        <v>143</v>
      </c>
      <c r="K4" s="62">
        <v>143</v>
      </c>
      <c r="L4" s="65" t="s">
        <v>47</v>
      </c>
    </row>
    <row r="5" spans="1:12" ht="15" thickBot="1" x14ac:dyDescent="0.25">
      <c r="A5" s="3" t="s">
        <v>213</v>
      </c>
      <c r="B5" s="61">
        <v>132.30000000000001</v>
      </c>
      <c r="C5" s="62">
        <v>132.30000000000001</v>
      </c>
      <c r="D5" s="61">
        <v>132.30000000000001</v>
      </c>
      <c r="E5" s="62">
        <v>132.30000000000001</v>
      </c>
      <c r="F5" s="61">
        <v>132.30000000000001</v>
      </c>
      <c r="G5" s="62">
        <v>132.30000000000001</v>
      </c>
      <c r="H5" s="61">
        <v>132.30000000000001</v>
      </c>
      <c r="I5" s="62">
        <v>132.30000000000001</v>
      </c>
      <c r="J5" s="61">
        <v>132.30000000000001</v>
      </c>
      <c r="K5" s="62">
        <v>132.30000000000001</v>
      </c>
      <c r="L5" s="65" t="s">
        <v>62</v>
      </c>
    </row>
    <row r="6" spans="1:12" ht="15" thickBot="1" x14ac:dyDescent="0.25">
      <c r="A6" s="3" t="s">
        <v>214</v>
      </c>
      <c r="B6" s="61">
        <v>52.5</v>
      </c>
      <c r="C6" s="62">
        <v>52.5</v>
      </c>
      <c r="D6" s="61">
        <v>52.5</v>
      </c>
      <c r="E6" s="62">
        <v>52.5</v>
      </c>
      <c r="F6" s="61">
        <v>52.5</v>
      </c>
      <c r="G6" s="62">
        <v>52.5</v>
      </c>
      <c r="H6" s="61">
        <v>52.5</v>
      </c>
      <c r="I6" s="62">
        <v>52.5</v>
      </c>
      <c r="J6" s="61">
        <v>52.5</v>
      </c>
      <c r="K6" s="62">
        <v>52.5</v>
      </c>
      <c r="L6" s="65" t="s">
        <v>62</v>
      </c>
    </row>
    <row r="7" spans="1:12" ht="15" thickBot="1" x14ac:dyDescent="0.25">
      <c r="A7" s="3" t="s">
        <v>83</v>
      </c>
      <c r="B7" s="61">
        <v>198</v>
      </c>
      <c r="C7" s="62">
        <v>198</v>
      </c>
      <c r="D7" s="61">
        <v>198</v>
      </c>
      <c r="E7" s="62">
        <v>198</v>
      </c>
      <c r="F7" s="61">
        <v>198</v>
      </c>
      <c r="G7" s="62">
        <v>198</v>
      </c>
      <c r="H7" s="61">
        <v>198</v>
      </c>
      <c r="I7" s="62">
        <v>198</v>
      </c>
      <c r="J7" s="61">
        <v>198</v>
      </c>
      <c r="K7" s="62">
        <v>198</v>
      </c>
      <c r="L7" s="65" t="s">
        <v>47</v>
      </c>
    </row>
    <row r="8" spans="1:12" ht="15" thickBot="1" x14ac:dyDescent="0.25">
      <c r="A8" s="3" t="s">
        <v>215</v>
      </c>
      <c r="B8" s="61">
        <v>94.5</v>
      </c>
      <c r="C8" s="62">
        <v>94.5</v>
      </c>
      <c r="D8" s="61">
        <v>94.5</v>
      </c>
      <c r="E8" s="62">
        <v>94.5</v>
      </c>
      <c r="F8" s="61">
        <v>94.5</v>
      </c>
      <c r="G8" s="62">
        <v>94.5</v>
      </c>
      <c r="H8" s="61">
        <v>94.5</v>
      </c>
      <c r="I8" s="62">
        <v>94.5</v>
      </c>
      <c r="J8" s="61">
        <v>94.5</v>
      </c>
      <c r="K8" s="62">
        <v>94.5</v>
      </c>
      <c r="L8" s="65" t="s">
        <v>62</v>
      </c>
    </row>
    <row r="9" spans="1:12" ht="15" thickBot="1" x14ac:dyDescent="0.25">
      <c r="A9" s="3" t="s">
        <v>216</v>
      </c>
      <c r="B9" s="61">
        <v>71.400000000000006</v>
      </c>
      <c r="C9" s="62">
        <v>71.400000000000006</v>
      </c>
      <c r="D9" s="61">
        <v>71.400000000000006</v>
      </c>
      <c r="E9" s="62">
        <v>71.400000000000006</v>
      </c>
      <c r="F9" s="61">
        <v>71.400000000000006</v>
      </c>
      <c r="G9" s="62">
        <v>71.400000000000006</v>
      </c>
      <c r="H9" s="61">
        <v>71.400000000000006</v>
      </c>
      <c r="I9" s="62">
        <v>71.400000000000006</v>
      </c>
      <c r="J9" s="61">
        <v>71.400000000000006</v>
      </c>
      <c r="K9" s="62">
        <v>71.400000000000006</v>
      </c>
      <c r="L9" s="65" t="s">
        <v>62</v>
      </c>
    </row>
    <row r="10" spans="1:12" ht="15" thickBot="1" x14ac:dyDescent="0.25">
      <c r="A10" s="3" t="s">
        <v>84</v>
      </c>
      <c r="B10" s="61">
        <v>84</v>
      </c>
      <c r="C10" s="62">
        <v>84</v>
      </c>
      <c r="D10" s="61">
        <v>84</v>
      </c>
      <c r="E10" s="62">
        <v>84</v>
      </c>
      <c r="F10" s="61">
        <v>84</v>
      </c>
      <c r="G10" s="62">
        <v>84</v>
      </c>
      <c r="H10" s="61">
        <v>84</v>
      </c>
      <c r="I10" s="62">
        <v>84</v>
      </c>
      <c r="J10" s="61">
        <v>84</v>
      </c>
      <c r="K10" s="62">
        <v>84</v>
      </c>
      <c r="L10" s="65" t="s">
        <v>47</v>
      </c>
    </row>
    <row r="11" spans="1:12" ht="15" thickBot="1" x14ac:dyDescent="0.25">
      <c r="A11" s="3" t="s">
        <v>217</v>
      </c>
      <c r="B11" s="61">
        <v>159</v>
      </c>
      <c r="C11" s="62">
        <v>159</v>
      </c>
      <c r="D11" s="61">
        <v>159</v>
      </c>
      <c r="E11" s="62">
        <v>159</v>
      </c>
      <c r="F11" s="61">
        <v>159</v>
      </c>
      <c r="G11" s="62">
        <v>159</v>
      </c>
      <c r="H11" s="61">
        <v>159</v>
      </c>
      <c r="I11" s="62">
        <v>159</v>
      </c>
      <c r="J11" s="61">
        <v>159</v>
      </c>
      <c r="K11" s="62">
        <v>159</v>
      </c>
      <c r="L11" s="65" t="s">
        <v>62</v>
      </c>
    </row>
    <row r="12" spans="1:12" ht="15" thickBot="1" x14ac:dyDescent="0.25">
      <c r="A12" s="3" t="s">
        <v>218</v>
      </c>
      <c r="B12" s="61">
        <v>39</v>
      </c>
      <c r="C12" s="62">
        <v>39</v>
      </c>
      <c r="D12" s="61">
        <v>39</v>
      </c>
      <c r="E12" s="62">
        <v>39</v>
      </c>
      <c r="F12" s="61">
        <v>39</v>
      </c>
      <c r="G12" s="62">
        <v>39</v>
      </c>
      <c r="H12" s="61">
        <v>39</v>
      </c>
      <c r="I12" s="62">
        <v>39</v>
      </c>
      <c r="J12" s="61">
        <v>39</v>
      </c>
      <c r="K12" s="62">
        <v>39</v>
      </c>
      <c r="L12" s="65" t="s">
        <v>62</v>
      </c>
    </row>
    <row r="13" spans="1:12" ht="15" thickBot="1" x14ac:dyDescent="0.25">
      <c r="A13" s="3" t="s">
        <v>85</v>
      </c>
      <c r="B13" s="61">
        <v>95</v>
      </c>
      <c r="C13" s="62">
        <v>95</v>
      </c>
      <c r="D13" s="61">
        <v>95</v>
      </c>
      <c r="E13" s="62">
        <v>95</v>
      </c>
      <c r="F13" s="61">
        <v>95</v>
      </c>
      <c r="G13" s="62">
        <v>95</v>
      </c>
      <c r="H13" s="61">
        <v>95</v>
      </c>
      <c r="I13" s="62">
        <v>95</v>
      </c>
      <c r="J13" s="61">
        <v>95</v>
      </c>
      <c r="K13" s="62">
        <v>95</v>
      </c>
      <c r="L13" s="65" t="s">
        <v>47</v>
      </c>
    </row>
    <row r="14" spans="1:12" ht="15" thickBot="1" x14ac:dyDescent="0.25">
      <c r="A14" s="3" t="s">
        <v>86</v>
      </c>
      <c r="B14" s="61">
        <v>546</v>
      </c>
      <c r="C14" s="62">
        <v>546</v>
      </c>
      <c r="D14" s="61">
        <v>546</v>
      </c>
      <c r="E14" s="62">
        <v>546</v>
      </c>
      <c r="F14" s="61">
        <v>546</v>
      </c>
      <c r="G14" s="62">
        <v>546</v>
      </c>
      <c r="H14" s="61">
        <v>546</v>
      </c>
      <c r="I14" s="62">
        <v>546</v>
      </c>
      <c r="J14" s="61">
        <v>546</v>
      </c>
      <c r="K14" s="62">
        <v>546</v>
      </c>
      <c r="L14" s="65" t="s">
        <v>47</v>
      </c>
    </row>
    <row r="15" spans="1:12" ht="15" thickBot="1" x14ac:dyDescent="0.25">
      <c r="A15" s="3" t="s">
        <v>87</v>
      </c>
      <c r="B15" s="61">
        <v>190</v>
      </c>
      <c r="C15" s="62">
        <v>190</v>
      </c>
      <c r="D15" s="61">
        <v>190</v>
      </c>
      <c r="E15" s="62">
        <v>190</v>
      </c>
      <c r="F15" s="61">
        <v>190</v>
      </c>
      <c r="G15" s="62">
        <v>190</v>
      </c>
      <c r="H15" s="61">
        <v>190</v>
      </c>
      <c r="I15" s="62">
        <v>190</v>
      </c>
      <c r="J15" s="61">
        <v>190</v>
      </c>
      <c r="K15" s="62">
        <v>190</v>
      </c>
      <c r="L15" s="65" t="s">
        <v>47</v>
      </c>
    </row>
    <row r="16" spans="1:12" ht="15" thickBot="1" x14ac:dyDescent="0.25">
      <c r="A16" s="3" t="s">
        <v>341</v>
      </c>
      <c r="B16" s="61">
        <v>237</v>
      </c>
      <c r="C16" s="62">
        <v>237</v>
      </c>
      <c r="D16" s="61">
        <v>237</v>
      </c>
      <c r="E16" s="62">
        <v>237</v>
      </c>
      <c r="F16" s="61">
        <v>237</v>
      </c>
      <c r="G16" s="62">
        <v>237</v>
      </c>
      <c r="H16" s="61">
        <v>237</v>
      </c>
      <c r="I16" s="62">
        <v>237</v>
      </c>
      <c r="J16" s="61">
        <v>237</v>
      </c>
      <c r="K16" s="62">
        <v>237</v>
      </c>
      <c r="L16" s="65" t="s">
        <v>47</v>
      </c>
    </row>
    <row r="17" spans="1:12" ht="15" thickBot="1" x14ac:dyDescent="0.25">
      <c r="A17" s="3" t="s">
        <v>220</v>
      </c>
      <c r="B17" s="61">
        <v>0</v>
      </c>
      <c r="C17" s="62">
        <v>0</v>
      </c>
      <c r="D17" s="61">
        <v>0</v>
      </c>
      <c r="E17" s="62">
        <v>0</v>
      </c>
      <c r="F17" s="61">
        <v>0</v>
      </c>
      <c r="G17" s="62">
        <v>0</v>
      </c>
      <c r="H17" s="61">
        <v>0</v>
      </c>
      <c r="I17" s="62">
        <v>0</v>
      </c>
      <c r="J17" s="61">
        <v>0</v>
      </c>
      <c r="K17" s="62">
        <v>0</v>
      </c>
      <c r="L17" s="65" t="s">
        <v>47</v>
      </c>
    </row>
    <row r="18" spans="1:12" ht="15" thickBot="1" x14ac:dyDescent="0.25">
      <c r="A18" s="3" t="s">
        <v>90</v>
      </c>
      <c r="B18" s="61">
        <v>74</v>
      </c>
      <c r="C18" s="62">
        <v>74</v>
      </c>
      <c r="D18" s="61">
        <v>74</v>
      </c>
      <c r="E18" s="62">
        <v>74</v>
      </c>
      <c r="F18" s="61">
        <v>74</v>
      </c>
      <c r="G18" s="62">
        <v>74</v>
      </c>
      <c r="H18" s="61">
        <v>74</v>
      </c>
      <c r="I18" s="62">
        <v>74</v>
      </c>
      <c r="J18" s="61">
        <v>74</v>
      </c>
      <c r="K18" s="62">
        <v>74</v>
      </c>
      <c r="L18" s="65" t="s">
        <v>47</v>
      </c>
    </row>
    <row r="19" spans="1:12" ht="15" thickBot="1" x14ac:dyDescent="0.25">
      <c r="A19" s="3" t="s">
        <v>91</v>
      </c>
      <c r="B19" s="61">
        <v>220</v>
      </c>
      <c r="C19" s="62">
        <v>220</v>
      </c>
      <c r="D19" s="61">
        <v>220</v>
      </c>
      <c r="E19" s="62">
        <v>220</v>
      </c>
      <c r="F19" s="61">
        <v>220</v>
      </c>
      <c r="G19" s="62">
        <v>220</v>
      </c>
      <c r="H19" s="61">
        <v>220</v>
      </c>
      <c r="I19" s="62">
        <v>220</v>
      </c>
      <c r="J19" s="61">
        <v>220</v>
      </c>
      <c r="K19" s="62">
        <v>220</v>
      </c>
      <c r="L19" s="65" t="s">
        <v>47</v>
      </c>
    </row>
    <row r="20" spans="1:12" ht="15" thickBot="1" x14ac:dyDescent="0.25">
      <c r="A20" s="3" t="s">
        <v>92</v>
      </c>
      <c r="B20" s="61">
        <v>98.7</v>
      </c>
      <c r="C20" s="62">
        <v>98.7</v>
      </c>
      <c r="D20" s="61">
        <v>98.7</v>
      </c>
      <c r="E20" s="62">
        <v>98.7</v>
      </c>
      <c r="F20" s="61">
        <v>98.7</v>
      </c>
      <c r="G20" s="62">
        <v>98.7</v>
      </c>
      <c r="H20" s="61">
        <v>98.7</v>
      </c>
      <c r="I20" s="62">
        <v>98.7</v>
      </c>
      <c r="J20" s="61">
        <v>98.7</v>
      </c>
      <c r="K20" s="62">
        <v>98.7</v>
      </c>
      <c r="L20" s="65" t="s">
        <v>62</v>
      </c>
    </row>
    <row r="21" spans="1:12" ht="15" thickBot="1" x14ac:dyDescent="0.25">
      <c r="A21" s="3" t="s">
        <v>209</v>
      </c>
      <c r="B21" s="53">
        <v>144</v>
      </c>
      <c r="C21" s="54">
        <v>144</v>
      </c>
      <c r="D21" s="53">
        <v>144</v>
      </c>
      <c r="E21" s="54">
        <v>144</v>
      </c>
      <c r="F21" s="53">
        <v>144</v>
      </c>
      <c r="G21" s="54">
        <v>144</v>
      </c>
      <c r="H21" s="53">
        <v>144</v>
      </c>
      <c r="I21" s="54">
        <v>144</v>
      </c>
      <c r="J21" s="53">
        <v>144</v>
      </c>
      <c r="K21" s="54">
        <v>144</v>
      </c>
      <c r="L21" s="55" t="s">
        <v>62</v>
      </c>
    </row>
    <row r="22" spans="1:12" ht="15" thickBot="1" x14ac:dyDescent="0.25">
      <c r="A22" s="3" t="s">
        <v>210</v>
      </c>
      <c r="B22" s="53">
        <v>126</v>
      </c>
      <c r="C22" s="54">
        <v>126</v>
      </c>
      <c r="D22" s="53">
        <v>126</v>
      </c>
      <c r="E22" s="54">
        <v>126</v>
      </c>
      <c r="F22" s="53">
        <v>126</v>
      </c>
      <c r="G22" s="54">
        <v>126</v>
      </c>
      <c r="H22" s="53">
        <v>126</v>
      </c>
      <c r="I22" s="54">
        <v>126</v>
      </c>
      <c r="J22" s="53">
        <v>126</v>
      </c>
      <c r="K22" s="54">
        <v>126</v>
      </c>
      <c r="L22" s="55" t="s">
        <v>62</v>
      </c>
    </row>
    <row r="23" spans="1:12" ht="15" thickBot="1" x14ac:dyDescent="0.25">
      <c r="A23" s="3" t="s">
        <v>93</v>
      </c>
      <c r="B23" s="61">
        <v>63</v>
      </c>
      <c r="C23" s="62">
        <v>63</v>
      </c>
      <c r="D23" s="61">
        <v>63</v>
      </c>
      <c r="E23" s="62">
        <v>63</v>
      </c>
      <c r="F23" s="61">
        <v>63</v>
      </c>
      <c r="G23" s="62">
        <v>63</v>
      </c>
      <c r="H23" s="61">
        <v>63</v>
      </c>
      <c r="I23" s="62">
        <v>63</v>
      </c>
      <c r="J23" s="61">
        <v>63</v>
      </c>
      <c r="K23" s="62">
        <v>63</v>
      </c>
      <c r="L23" s="65" t="s">
        <v>47</v>
      </c>
    </row>
    <row r="24" spans="1:12" ht="15" thickBot="1" x14ac:dyDescent="0.25">
      <c r="A24" s="3" t="s">
        <v>94</v>
      </c>
      <c r="B24" s="61">
        <v>480</v>
      </c>
      <c r="C24" s="62">
        <v>480</v>
      </c>
      <c r="D24" s="61">
        <v>0</v>
      </c>
      <c r="E24" s="62">
        <v>0</v>
      </c>
      <c r="F24" s="61">
        <v>0</v>
      </c>
      <c r="G24" s="62">
        <v>0</v>
      </c>
      <c r="H24" s="61">
        <v>0</v>
      </c>
      <c r="I24" s="62">
        <v>0</v>
      </c>
      <c r="J24" s="61">
        <v>0</v>
      </c>
      <c r="K24" s="62">
        <v>0</v>
      </c>
      <c r="L24" s="65" t="s">
        <v>47</v>
      </c>
    </row>
    <row r="25" spans="1:12" ht="15" thickBot="1" x14ac:dyDescent="0.25">
      <c r="A25" s="3" t="s">
        <v>95</v>
      </c>
      <c r="B25" s="61">
        <v>800</v>
      </c>
      <c r="C25" s="62">
        <v>800</v>
      </c>
      <c r="D25" s="61">
        <v>800</v>
      </c>
      <c r="E25" s="62">
        <v>800</v>
      </c>
      <c r="F25" s="61">
        <v>800</v>
      </c>
      <c r="G25" s="62">
        <v>800</v>
      </c>
      <c r="H25" s="61">
        <v>800</v>
      </c>
      <c r="I25" s="62">
        <v>800</v>
      </c>
      <c r="J25" s="61">
        <v>800</v>
      </c>
      <c r="K25" s="62">
        <v>800</v>
      </c>
      <c r="L25" s="65" t="s">
        <v>47</v>
      </c>
    </row>
    <row r="26" spans="1:12" ht="15" thickBot="1" x14ac:dyDescent="0.25">
      <c r="A26" s="3" t="s">
        <v>96</v>
      </c>
      <c r="B26" s="61">
        <v>111</v>
      </c>
      <c r="C26" s="62">
        <v>111</v>
      </c>
      <c r="D26" s="61">
        <v>111</v>
      </c>
      <c r="E26" s="62">
        <v>111</v>
      </c>
      <c r="F26" s="61">
        <v>111</v>
      </c>
      <c r="G26" s="62">
        <v>111</v>
      </c>
      <c r="H26" s="61">
        <v>111</v>
      </c>
      <c r="I26" s="62">
        <v>111</v>
      </c>
      <c r="J26" s="61">
        <v>111</v>
      </c>
      <c r="K26" s="62">
        <v>111</v>
      </c>
      <c r="L26" s="65" t="s">
        <v>62</v>
      </c>
    </row>
    <row r="27" spans="1:12" ht="15" thickBot="1" x14ac:dyDescent="0.25">
      <c r="A27" s="24" t="s">
        <v>48</v>
      </c>
      <c r="B27" s="57">
        <f t="shared" ref="B27:K27" si="0">SUM(B3:B26)</f>
        <v>4215.1000000000004</v>
      </c>
      <c r="C27" s="58">
        <f t="shared" si="0"/>
        <v>4215.1000000000004</v>
      </c>
      <c r="D27" s="57">
        <f t="shared" si="0"/>
        <v>3735.1</v>
      </c>
      <c r="E27" s="58">
        <f t="shared" si="0"/>
        <v>3735.1</v>
      </c>
      <c r="F27" s="57">
        <f t="shared" si="0"/>
        <v>3735.1</v>
      </c>
      <c r="G27" s="58">
        <f t="shared" si="0"/>
        <v>3735.1</v>
      </c>
      <c r="H27" s="57">
        <f t="shared" si="0"/>
        <v>3735.1</v>
      </c>
      <c r="I27" s="58">
        <f t="shared" si="0"/>
        <v>3735.1</v>
      </c>
      <c r="J27" s="57">
        <f t="shared" si="0"/>
        <v>3735.1</v>
      </c>
      <c r="K27" s="58">
        <f t="shared" si="0"/>
        <v>3735.1</v>
      </c>
      <c r="L27" s="40"/>
    </row>
    <row r="28" spans="1:12" ht="11.25" customHeight="1" thickBot="1" x14ac:dyDescent="0.25">
      <c r="A28" s="114" t="s">
        <v>342</v>
      </c>
      <c r="B28" s="114"/>
      <c r="C28" s="114"/>
      <c r="D28" s="114"/>
      <c r="E28" s="114"/>
      <c r="F28" s="114"/>
      <c r="G28" s="114"/>
      <c r="H28" s="114"/>
      <c r="I28" s="114"/>
      <c r="J28" s="114"/>
      <c r="K28" s="114"/>
      <c r="L28" s="114"/>
    </row>
    <row r="29" spans="1:12" ht="14.25" customHeight="1" x14ac:dyDescent="0.2">
      <c r="A29" s="114" t="s">
        <v>343</v>
      </c>
      <c r="B29" s="114"/>
      <c r="C29" s="114"/>
      <c r="D29" s="114"/>
      <c r="E29" s="114"/>
      <c r="F29" s="114"/>
      <c r="G29" s="114"/>
      <c r="H29" s="114"/>
      <c r="I29" s="114"/>
      <c r="J29" s="114"/>
      <c r="K29" s="114"/>
      <c r="L29" s="114"/>
    </row>
    <row r="30" spans="1:12" x14ac:dyDescent="0.2">
      <c r="A30" s="115"/>
      <c r="B30" s="115"/>
      <c r="C30" s="115"/>
      <c r="D30" s="115"/>
      <c r="E30" s="115"/>
      <c r="F30" s="115"/>
      <c r="G30" s="115"/>
      <c r="H30" s="115"/>
      <c r="I30" s="115"/>
      <c r="J30" s="115"/>
      <c r="K30" s="115"/>
      <c r="L30" s="115"/>
    </row>
    <row r="31" spans="1:12" ht="15" customHeight="1" x14ac:dyDescent="0.2">
      <c r="A31" s="101" t="s">
        <v>240</v>
      </c>
      <c r="B31" s="101"/>
      <c r="C31" s="101"/>
      <c r="D31" s="101"/>
      <c r="E31" s="101"/>
      <c r="F31" s="101"/>
      <c r="G31" s="101"/>
      <c r="H31" s="101"/>
      <c r="I31" s="101"/>
      <c r="J31" s="101"/>
      <c r="K31" s="101"/>
      <c r="L31" s="101"/>
    </row>
    <row r="32" spans="1:12" ht="36.75" customHeight="1" x14ac:dyDescent="0.2">
      <c r="A32" s="101" t="s">
        <v>324</v>
      </c>
      <c r="B32" s="101"/>
      <c r="C32" s="101"/>
      <c r="D32" s="101"/>
      <c r="E32" s="101"/>
      <c r="F32" s="101"/>
      <c r="G32" s="101"/>
      <c r="H32" s="101"/>
      <c r="I32" s="101"/>
      <c r="J32" s="101"/>
      <c r="K32" s="101"/>
      <c r="L32" s="101"/>
    </row>
    <row r="33" spans="1:12" ht="60" customHeight="1" x14ac:dyDescent="0.2">
      <c r="A33" s="101" t="s">
        <v>331</v>
      </c>
      <c r="B33" s="101"/>
      <c r="C33" s="101"/>
      <c r="D33" s="101"/>
      <c r="E33" s="101"/>
      <c r="F33" s="101"/>
      <c r="G33" s="101"/>
      <c r="H33" s="101"/>
      <c r="I33" s="101"/>
      <c r="J33" s="101"/>
      <c r="K33" s="101"/>
      <c r="L33" s="101"/>
    </row>
    <row r="34" spans="1:12" x14ac:dyDescent="0.2">
      <c r="A34" s="7"/>
      <c r="B34" s="7"/>
      <c r="C34" s="7"/>
      <c r="D34" s="7"/>
      <c r="E34" s="7"/>
      <c r="F34" s="7"/>
      <c r="G34" s="7"/>
      <c r="H34" s="7"/>
      <c r="I34" s="7"/>
      <c r="J34" s="7"/>
      <c r="K34" s="7"/>
      <c r="L34" s="7"/>
    </row>
    <row r="35" spans="1:12" ht="21" customHeight="1" x14ac:dyDescent="0.2">
      <c r="A35" s="13" t="s">
        <v>254</v>
      </c>
      <c r="B35" s="7"/>
      <c r="C35" s="7"/>
      <c r="D35" s="7"/>
      <c r="E35" s="7"/>
      <c r="F35" s="7"/>
      <c r="G35" s="7"/>
      <c r="H35" s="7"/>
      <c r="I35" s="7"/>
      <c r="J35" s="7"/>
      <c r="K35" s="7"/>
      <c r="L35" s="7"/>
    </row>
    <row r="36" spans="1:12" ht="18.75" customHeight="1" thickBot="1" x14ac:dyDescent="0.25">
      <c r="A36" s="33" t="s">
        <v>79</v>
      </c>
      <c r="B36" s="89">
        <v>2015</v>
      </c>
      <c r="C36" s="89">
        <v>2016</v>
      </c>
      <c r="D36" s="89">
        <v>2017</v>
      </c>
      <c r="E36" s="89">
        <v>2018</v>
      </c>
      <c r="F36" s="89">
        <v>2019</v>
      </c>
      <c r="G36" s="89">
        <v>2020</v>
      </c>
      <c r="H36" s="89">
        <v>2021</v>
      </c>
      <c r="I36" s="21">
        <v>2022</v>
      </c>
      <c r="J36" s="21">
        <v>2023</v>
      </c>
      <c r="K36" s="21">
        <v>2024</v>
      </c>
      <c r="L36" s="25" t="s">
        <v>45</v>
      </c>
    </row>
    <row r="37" spans="1:12" ht="15.75" thickTop="1" thickBot="1" x14ac:dyDescent="0.25">
      <c r="A37" s="3" t="s">
        <v>82</v>
      </c>
      <c r="B37" s="61">
        <v>143</v>
      </c>
      <c r="C37" s="62">
        <v>143</v>
      </c>
      <c r="D37" s="61">
        <v>143</v>
      </c>
      <c r="E37" s="62">
        <v>143</v>
      </c>
      <c r="F37" s="61">
        <v>143</v>
      </c>
      <c r="G37" s="62">
        <v>143</v>
      </c>
      <c r="H37" s="61">
        <v>143</v>
      </c>
      <c r="I37" s="62">
        <v>143</v>
      </c>
      <c r="J37" s="61">
        <v>143</v>
      </c>
      <c r="K37" s="62">
        <v>143</v>
      </c>
      <c r="L37" s="65" t="s">
        <v>47</v>
      </c>
    </row>
    <row r="38" spans="1:12" ht="15" thickBot="1" x14ac:dyDescent="0.25">
      <c r="A38" s="3" t="s">
        <v>83</v>
      </c>
      <c r="B38" s="61">
        <v>198</v>
      </c>
      <c r="C38" s="62">
        <v>198</v>
      </c>
      <c r="D38" s="61">
        <v>198</v>
      </c>
      <c r="E38" s="62">
        <v>198</v>
      </c>
      <c r="F38" s="61">
        <v>198</v>
      </c>
      <c r="G38" s="62">
        <v>198</v>
      </c>
      <c r="H38" s="61">
        <v>198</v>
      </c>
      <c r="I38" s="62">
        <v>198</v>
      </c>
      <c r="J38" s="61">
        <v>198</v>
      </c>
      <c r="K38" s="62">
        <v>198</v>
      </c>
      <c r="L38" s="65" t="s">
        <v>47</v>
      </c>
    </row>
    <row r="39" spans="1:12" ht="15" thickBot="1" x14ac:dyDescent="0.25">
      <c r="A39" s="3" t="s">
        <v>84</v>
      </c>
      <c r="B39" s="61">
        <v>84</v>
      </c>
      <c r="C39" s="62">
        <v>84</v>
      </c>
      <c r="D39" s="61">
        <v>84</v>
      </c>
      <c r="E39" s="62">
        <v>84</v>
      </c>
      <c r="F39" s="61">
        <v>84</v>
      </c>
      <c r="G39" s="62">
        <v>84</v>
      </c>
      <c r="H39" s="61">
        <v>84</v>
      </c>
      <c r="I39" s="62">
        <v>84</v>
      </c>
      <c r="J39" s="61">
        <v>84</v>
      </c>
      <c r="K39" s="62">
        <v>84</v>
      </c>
      <c r="L39" s="65" t="s">
        <v>47</v>
      </c>
    </row>
    <row r="40" spans="1:12" ht="15" thickBot="1" x14ac:dyDescent="0.25">
      <c r="A40" s="3" t="s">
        <v>85</v>
      </c>
      <c r="B40" s="61">
        <v>95</v>
      </c>
      <c r="C40" s="62">
        <v>95</v>
      </c>
      <c r="D40" s="61">
        <v>95</v>
      </c>
      <c r="E40" s="62">
        <v>95</v>
      </c>
      <c r="F40" s="61">
        <v>95</v>
      </c>
      <c r="G40" s="62">
        <v>95</v>
      </c>
      <c r="H40" s="61">
        <v>95</v>
      </c>
      <c r="I40" s="62">
        <v>95</v>
      </c>
      <c r="J40" s="61">
        <v>95</v>
      </c>
      <c r="K40" s="62">
        <v>95</v>
      </c>
      <c r="L40" s="65" t="s">
        <v>47</v>
      </c>
    </row>
    <row r="41" spans="1:12" ht="15" thickBot="1" x14ac:dyDescent="0.25">
      <c r="A41" s="3" t="s">
        <v>86</v>
      </c>
      <c r="B41" s="61">
        <v>546</v>
      </c>
      <c r="C41" s="62">
        <v>546</v>
      </c>
      <c r="D41" s="61">
        <v>546</v>
      </c>
      <c r="E41" s="62">
        <v>546</v>
      </c>
      <c r="F41" s="61">
        <v>546</v>
      </c>
      <c r="G41" s="62">
        <v>546</v>
      </c>
      <c r="H41" s="61">
        <v>546</v>
      </c>
      <c r="I41" s="62">
        <v>546</v>
      </c>
      <c r="J41" s="61">
        <v>546</v>
      </c>
      <c r="K41" s="62">
        <v>546</v>
      </c>
      <c r="L41" s="65" t="s">
        <v>47</v>
      </c>
    </row>
    <row r="42" spans="1:12" ht="15" thickBot="1" x14ac:dyDescent="0.25">
      <c r="A42" s="3" t="s">
        <v>87</v>
      </c>
      <c r="B42" s="61">
        <v>190</v>
      </c>
      <c r="C42" s="62">
        <v>190</v>
      </c>
      <c r="D42" s="61">
        <v>190</v>
      </c>
      <c r="E42" s="62">
        <v>190</v>
      </c>
      <c r="F42" s="61">
        <v>190</v>
      </c>
      <c r="G42" s="62">
        <v>190</v>
      </c>
      <c r="H42" s="61">
        <v>190</v>
      </c>
      <c r="I42" s="62">
        <v>190</v>
      </c>
      <c r="J42" s="61">
        <v>190</v>
      </c>
      <c r="K42" s="62">
        <v>190</v>
      </c>
      <c r="L42" s="65" t="s">
        <v>47</v>
      </c>
    </row>
    <row r="43" spans="1:12" ht="15" thickBot="1" x14ac:dyDescent="0.25">
      <c r="A43" s="3" t="s">
        <v>341</v>
      </c>
      <c r="B43" s="61">
        <v>237</v>
      </c>
      <c r="C43" s="62">
        <v>237</v>
      </c>
      <c r="D43" s="61">
        <v>237</v>
      </c>
      <c r="E43" s="62">
        <v>237</v>
      </c>
      <c r="F43" s="61">
        <v>237</v>
      </c>
      <c r="G43" s="62">
        <v>237</v>
      </c>
      <c r="H43" s="61">
        <v>237</v>
      </c>
      <c r="I43" s="62">
        <v>237</v>
      </c>
      <c r="J43" s="61">
        <v>237</v>
      </c>
      <c r="K43" s="62">
        <v>237</v>
      </c>
      <c r="L43" s="65" t="s">
        <v>47</v>
      </c>
    </row>
    <row r="44" spans="1:12" ht="15" thickBot="1" x14ac:dyDescent="0.25">
      <c r="A44" s="3" t="s">
        <v>220</v>
      </c>
      <c r="B44" s="61">
        <v>0</v>
      </c>
      <c r="C44" s="62">
        <v>0</v>
      </c>
      <c r="D44" s="61">
        <v>0</v>
      </c>
      <c r="E44" s="62">
        <v>0</v>
      </c>
      <c r="F44" s="61">
        <v>0</v>
      </c>
      <c r="G44" s="62">
        <v>0</v>
      </c>
      <c r="H44" s="61">
        <v>0</v>
      </c>
      <c r="I44" s="62">
        <v>0</v>
      </c>
      <c r="J44" s="61">
        <v>0</v>
      </c>
      <c r="K44" s="62">
        <v>0</v>
      </c>
      <c r="L44" s="65" t="s">
        <v>47</v>
      </c>
    </row>
    <row r="45" spans="1:12" ht="15" thickBot="1" x14ac:dyDescent="0.25">
      <c r="A45" s="3" t="s">
        <v>90</v>
      </c>
      <c r="B45" s="61">
        <v>74</v>
      </c>
      <c r="C45" s="62">
        <v>74</v>
      </c>
      <c r="D45" s="61">
        <v>74</v>
      </c>
      <c r="E45" s="62">
        <v>74</v>
      </c>
      <c r="F45" s="61">
        <v>74</v>
      </c>
      <c r="G45" s="62">
        <v>74</v>
      </c>
      <c r="H45" s="61">
        <v>74</v>
      </c>
      <c r="I45" s="62">
        <v>74</v>
      </c>
      <c r="J45" s="61">
        <v>74</v>
      </c>
      <c r="K45" s="62">
        <v>74</v>
      </c>
      <c r="L45" s="65" t="s">
        <v>47</v>
      </c>
    </row>
    <row r="46" spans="1:12" ht="15" thickBot="1" x14ac:dyDescent="0.25">
      <c r="A46" s="3" t="s">
        <v>91</v>
      </c>
      <c r="B46" s="61">
        <v>220</v>
      </c>
      <c r="C46" s="62">
        <v>220</v>
      </c>
      <c r="D46" s="61">
        <v>220</v>
      </c>
      <c r="E46" s="62">
        <v>220</v>
      </c>
      <c r="F46" s="61">
        <v>220</v>
      </c>
      <c r="G46" s="62">
        <v>220</v>
      </c>
      <c r="H46" s="61">
        <v>220</v>
      </c>
      <c r="I46" s="62">
        <v>220</v>
      </c>
      <c r="J46" s="61">
        <v>220</v>
      </c>
      <c r="K46" s="62">
        <v>220</v>
      </c>
      <c r="L46" s="65" t="s">
        <v>47</v>
      </c>
    </row>
    <row r="47" spans="1:12" ht="15" thickBot="1" x14ac:dyDescent="0.25">
      <c r="A47" s="3" t="s">
        <v>93</v>
      </c>
      <c r="B47" s="61">
        <v>63</v>
      </c>
      <c r="C47" s="62">
        <v>63</v>
      </c>
      <c r="D47" s="61">
        <v>63</v>
      </c>
      <c r="E47" s="62">
        <v>63</v>
      </c>
      <c r="F47" s="61">
        <v>63</v>
      </c>
      <c r="G47" s="62">
        <v>63</v>
      </c>
      <c r="H47" s="61">
        <v>63</v>
      </c>
      <c r="I47" s="62">
        <v>63</v>
      </c>
      <c r="J47" s="61">
        <v>63</v>
      </c>
      <c r="K47" s="62">
        <v>63</v>
      </c>
      <c r="L47" s="65" t="s">
        <v>47</v>
      </c>
    </row>
    <row r="48" spans="1:12" ht="15" thickBot="1" x14ac:dyDescent="0.25">
      <c r="A48" s="3" t="s">
        <v>94</v>
      </c>
      <c r="B48" s="61">
        <v>480</v>
      </c>
      <c r="C48" s="62">
        <v>480</v>
      </c>
      <c r="D48" s="61">
        <v>0</v>
      </c>
      <c r="E48" s="62">
        <v>0</v>
      </c>
      <c r="F48" s="61">
        <v>0</v>
      </c>
      <c r="G48" s="62">
        <v>0</v>
      </c>
      <c r="H48" s="61">
        <v>0</v>
      </c>
      <c r="I48" s="62">
        <v>0</v>
      </c>
      <c r="J48" s="61">
        <v>0</v>
      </c>
      <c r="K48" s="62">
        <v>0</v>
      </c>
      <c r="L48" s="65" t="s">
        <v>47</v>
      </c>
    </row>
    <row r="49" spans="1:23" ht="15" thickBot="1" x14ac:dyDescent="0.25">
      <c r="A49" s="3" t="s">
        <v>95</v>
      </c>
      <c r="B49" s="61">
        <v>800</v>
      </c>
      <c r="C49" s="62">
        <v>800</v>
      </c>
      <c r="D49" s="61">
        <v>800</v>
      </c>
      <c r="E49" s="62">
        <v>800</v>
      </c>
      <c r="F49" s="61">
        <v>800</v>
      </c>
      <c r="G49" s="62">
        <v>800</v>
      </c>
      <c r="H49" s="61">
        <v>800</v>
      </c>
      <c r="I49" s="62">
        <v>800</v>
      </c>
      <c r="J49" s="61">
        <v>800</v>
      </c>
      <c r="K49" s="62">
        <v>800</v>
      </c>
      <c r="L49" s="65" t="s">
        <v>47</v>
      </c>
    </row>
    <row r="50" spans="1:23" ht="15" thickBot="1" x14ac:dyDescent="0.25">
      <c r="A50" s="3" t="s">
        <v>125</v>
      </c>
      <c r="B50" s="61">
        <f>B68*0.069</f>
        <v>74.871899999999997</v>
      </c>
      <c r="C50" s="62">
        <f t="shared" ref="C50:K50" si="1">C68*0.069</f>
        <v>74.871899999999997</v>
      </c>
      <c r="D50" s="61">
        <f t="shared" si="1"/>
        <v>74.871899999999997</v>
      </c>
      <c r="E50" s="62">
        <f t="shared" si="1"/>
        <v>74.871899999999997</v>
      </c>
      <c r="F50" s="61">
        <f t="shared" si="1"/>
        <v>74.871899999999997</v>
      </c>
      <c r="G50" s="62">
        <f t="shared" si="1"/>
        <v>74.871899999999997</v>
      </c>
      <c r="H50" s="61">
        <f t="shared" si="1"/>
        <v>74.871899999999997</v>
      </c>
      <c r="I50" s="62">
        <f t="shared" si="1"/>
        <v>74.871899999999997</v>
      </c>
      <c r="J50" s="61">
        <f t="shared" si="1"/>
        <v>74.871899999999997</v>
      </c>
      <c r="K50" s="62">
        <f t="shared" si="1"/>
        <v>74.871899999999997</v>
      </c>
      <c r="L50" s="65" t="s">
        <v>62</v>
      </c>
    </row>
    <row r="51" spans="1:23" ht="15" thickBot="1" x14ac:dyDescent="0.25">
      <c r="A51" s="24" t="s">
        <v>48</v>
      </c>
      <c r="B51" s="41">
        <f>SUM(B37:B50)</f>
        <v>3204.8719000000001</v>
      </c>
      <c r="C51" s="42">
        <f t="shared" ref="C51:K51" si="2">SUM(C37:C50)</f>
        <v>3204.8719000000001</v>
      </c>
      <c r="D51" s="41">
        <f t="shared" si="2"/>
        <v>2724.8719000000001</v>
      </c>
      <c r="E51" s="42">
        <f t="shared" si="2"/>
        <v>2724.8719000000001</v>
      </c>
      <c r="F51" s="41">
        <f t="shared" si="2"/>
        <v>2724.8719000000001</v>
      </c>
      <c r="G51" s="42">
        <f>SUM(G37:G50)</f>
        <v>2724.8719000000001</v>
      </c>
      <c r="H51" s="41">
        <f t="shared" si="2"/>
        <v>2724.8719000000001</v>
      </c>
      <c r="I51" s="42">
        <f t="shared" si="2"/>
        <v>2724.8719000000001</v>
      </c>
      <c r="J51" s="41">
        <f t="shared" si="2"/>
        <v>2724.8719000000001</v>
      </c>
      <c r="K51" s="42">
        <f t="shared" si="2"/>
        <v>2724.8719000000001</v>
      </c>
      <c r="L51" s="40"/>
    </row>
    <row r="52" spans="1:23" ht="11.25" customHeight="1" thickBot="1" x14ac:dyDescent="0.25">
      <c r="A52" s="114" t="s">
        <v>342</v>
      </c>
      <c r="B52" s="114"/>
      <c r="C52" s="114"/>
      <c r="D52" s="114"/>
      <c r="E52" s="114"/>
      <c r="F52" s="114"/>
      <c r="G52" s="114"/>
      <c r="H52" s="114"/>
      <c r="I52" s="114"/>
      <c r="J52" s="114"/>
      <c r="K52" s="114"/>
      <c r="L52" s="114"/>
    </row>
    <row r="53" spans="1:23" ht="11.25" customHeight="1" x14ac:dyDescent="0.2">
      <c r="A53" s="114" t="s">
        <v>343</v>
      </c>
      <c r="B53" s="114"/>
      <c r="C53" s="114"/>
      <c r="D53" s="114"/>
      <c r="E53" s="114"/>
      <c r="F53" s="114"/>
      <c r="G53" s="114"/>
      <c r="H53" s="114"/>
      <c r="I53" s="114"/>
      <c r="J53" s="114"/>
      <c r="K53" s="114"/>
      <c r="L53" s="114"/>
    </row>
    <row r="54" spans="1:23" x14ac:dyDescent="0.2">
      <c r="A54" s="36"/>
      <c r="B54" s="36"/>
      <c r="C54" s="36"/>
      <c r="D54" s="36"/>
      <c r="E54" s="36"/>
      <c r="F54" s="36"/>
      <c r="G54" s="36"/>
      <c r="H54" s="36"/>
      <c r="I54" s="36"/>
      <c r="J54" s="36"/>
      <c r="K54" s="36"/>
      <c r="L54" s="36"/>
    </row>
    <row r="55" spans="1:23" ht="19.5" x14ac:dyDescent="0.2">
      <c r="A55" s="13" t="s">
        <v>256</v>
      </c>
      <c r="B55" s="7"/>
      <c r="C55" s="7"/>
      <c r="D55" s="7"/>
      <c r="E55" s="7"/>
      <c r="F55" s="7"/>
      <c r="G55" s="7"/>
      <c r="H55" s="7"/>
      <c r="I55" s="7"/>
      <c r="J55" s="7"/>
      <c r="K55" s="7"/>
      <c r="L55" s="7"/>
    </row>
    <row r="56" spans="1:23" ht="15" thickBot="1" x14ac:dyDescent="0.25">
      <c r="A56" s="56" t="s">
        <v>79</v>
      </c>
      <c r="B56" s="89">
        <v>2015</v>
      </c>
      <c r="C56" s="89">
        <v>2016</v>
      </c>
      <c r="D56" s="89">
        <v>2017</v>
      </c>
      <c r="E56" s="89">
        <v>2018</v>
      </c>
      <c r="F56" s="89">
        <v>2019</v>
      </c>
      <c r="G56" s="89">
        <v>2020</v>
      </c>
      <c r="H56" s="89">
        <v>2021</v>
      </c>
      <c r="I56" s="21">
        <v>2022</v>
      </c>
      <c r="J56" s="21">
        <v>2023</v>
      </c>
      <c r="K56" s="21">
        <v>2024</v>
      </c>
      <c r="L56" s="25" t="s">
        <v>45</v>
      </c>
    </row>
    <row r="57" spans="1:23" ht="15.75" thickTop="1" thickBot="1" x14ac:dyDescent="0.25">
      <c r="A57" s="3" t="s">
        <v>81</v>
      </c>
      <c r="B57" s="61">
        <v>56.7</v>
      </c>
      <c r="C57" s="62">
        <v>56.7</v>
      </c>
      <c r="D57" s="61">
        <v>56.7</v>
      </c>
      <c r="E57" s="62">
        <v>56.7</v>
      </c>
      <c r="F57" s="61">
        <v>56.7</v>
      </c>
      <c r="G57" s="62">
        <v>56.7</v>
      </c>
      <c r="H57" s="61">
        <v>56.7</v>
      </c>
      <c r="I57" s="62">
        <v>56.7</v>
      </c>
      <c r="J57" s="61">
        <v>56.7</v>
      </c>
      <c r="K57" s="62">
        <v>56.7</v>
      </c>
      <c r="L57" s="65" t="s">
        <v>62</v>
      </c>
    </row>
    <row r="58" spans="1:23" ht="15" thickBot="1" x14ac:dyDescent="0.25">
      <c r="A58" s="3" t="s">
        <v>213</v>
      </c>
      <c r="B58" s="61">
        <v>132.30000000000001</v>
      </c>
      <c r="C58" s="62">
        <v>132.30000000000001</v>
      </c>
      <c r="D58" s="61">
        <v>132.30000000000001</v>
      </c>
      <c r="E58" s="62">
        <v>132.30000000000001</v>
      </c>
      <c r="F58" s="61">
        <v>132.30000000000001</v>
      </c>
      <c r="G58" s="62">
        <v>132.30000000000001</v>
      </c>
      <c r="H58" s="61">
        <v>132.30000000000001</v>
      </c>
      <c r="I58" s="62">
        <v>132.30000000000001</v>
      </c>
      <c r="J58" s="61">
        <v>132.30000000000001</v>
      </c>
      <c r="K58" s="62">
        <v>132.30000000000001</v>
      </c>
      <c r="L58" s="65" t="s">
        <v>62</v>
      </c>
    </row>
    <row r="59" spans="1:23" ht="15" thickBot="1" x14ac:dyDescent="0.25">
      <c r="A59" s="3" t="s">
        <v>214</v>
      </c>
      <c r="B59" s="61">
        <v>52.5</v>
      </c>
      <c r="C59" s="62">
        <v>52.5</v>
      </c>
      <c r="D59" s="61">
        <v>52.5</v>
      </c>
      <c r="E59" s="62">
        <v>52.5</v>
      </c>
      <c r="F59" s="61">
        <v>52.5</v>
      </c>
      <c r="G59" s="62">
        <v>52.5</v>
      </c>
      <c r="H59" s="61">
        <v>52.5</v>
      </c>
      <c r="I59" s="62">
        <v>52.5</v>
      </c>
      <c r="J59" s="61">
        <v>52.5</v>
      </c>
      <c r="K59" s="62">
        <v>52.5</v>
      </c>
      <c r="L59" s="65" t="s">
        <v>62</v>
      </c>
    </row>
    <row r="60" spans="1:23" ht="15" thickBot="1" x14ac:dyDescent="0.25">
      <c r="A60" s="3" t="s">
        <v>215</v>
      </c>
      <c r="B60" s="61">
        <v>94.5</v>
      </c>
      <c r="C60" s="62">
        <v>94.5</v>
      </c>
      <c r="D60" s="61">
        <v>94.5</v>
      </c>
      <c r="E60" s="62">
        <v>94.5</v>
      </c>
      <c r="F60" s="61">
        <v>94.5</v>
      </c>
      <c r="G60" s="62">
        <v>94.5</v>
      </c>
      <c r="H60" s="61">
        <v>94.5</v>
      </c>
      <c r="I60" s="62">
        <v>94.5</v>
      </c>
      <c r="J60" s="61">
        <v>94.5</v>
      </c>
      <c r="K60" s="62">
        <v>94.5</v>
      </c>
      <c r="L60" s="65" t="s">
        <v>62</v>
      </c>
    </row>
    <row r="61" spans="1:23" ht="15" thickBot="1" x14ac:dyDescent="0.25">
      <c r="A61" s="3" t="s">
        <v>216</v>
      </c>
      <c r="B61" s="61">
        <v>71.400000000000006</v>
      </c>
      <c r="C61" s="62">
        <v>71.400000000000006</v>
      </c>
      <c r="D61" s="61">
        <v>71.400000000000006</v>
      </c>
      <c r="E61" s="62">
        <v>71.400000000000006</v>
      </c>
      <c r="F61" s="61">
        <v>71.400000000000006</v>
      </c>
      <c r="G61" s="62">
        <v>71.400000000000006</v>
      </c>
      <c r="H61" s="61">
        <v>71.400000000000006</v>
      </c>
      <c r="I61" s="62">
        <v>71.400000000000006</v>
      </c>
      <c r="J61" s="61">
        <v>71.400000000000006</v>
      </c>
      <c r="K61" s="62">
        <v>71.400000000000006</v>
      </c>
      <c r="L61" s="65" t="s">
        <v>62</v>
      </c>
    </row>
    <row r="62" spans="1:23" ht="15" thickBot="1" x14ac:dyDescent="0.25">
      <c r="A62" s="3" t="s">
        <v>217</v>
      </c>
      <c r="B62" s="61">
        <v>159</v>
      </c>
      <c r="C62" s="62">
        <v>159</v>
      </c>
      <c r="D62" s="61">
        <v>159</v>
      </c>
      <c r="E62" s="62">
        <v>159</v>
      </c>
      <c r="F62" s="61">
        <v>159</v>
      </c>
      <c r="G62" s="62">
        <v>159</v>
      </c>
      <c r="H62" s="61">
        <v>159</v>
      </c>
      <c r="I62" s="62">
        <v>159</v>
      </c>
      <c r="J62" s="61">
        <v>159</v>
      </c>
      <c r="K62" s="62">
        <v>159</v>
      </c>
      <c r="L62" s="65" t="s">
        <v>62</v>
      </c>
      <c r="V62" s="7"/>
      <c r="W62" s="7"/>
    </row>
    <row r="63" spans="1:23" s="7" customFormat="1" ht="15" thickBot="1" x14ac:dyDescent="0.25">
      <c r="A63" s="3" t="s">
        <v>218</v>
      </c>
      <c r="B63" s="61">
        <v>39</v>
      </c>
      <c r="C63" s="62">
        <v>39</v>
      </c>
      <c r="D63" s="61">
        <v>39</v>
      </c>
      <c r="E63" s="62">
        <v>39</v>
      </c>
      <c r="F63" s="61">
        <v>39</v>
      </c>
      <c r="G63" s="62">
        <v>39</v>
      </c>
      <c r="H63" s="61">
        <v>39</v>
      </c>
      <c r="I63" s="62">
        <v>39</v>
      </c>
      <c r="J63" s="61">
        <v>39</v>
      </c>
      <c r="K63" s="62">
        <v>39</v>
      </c>
      <c r="L63" s="65" t="s">
        <v>62</v>
      </c>
    </row>
    <row r="64" spans="1:23" ht="15" thickBot="1" x14ac:dyDescent="0.25">
      <c r="A64" s="3" t="s">
        <v>92</v>
      </c>
      <c r="B64" s="61">
        <v>98.7</v>
      </c>
      <c r="C64" s="62">
        <v>98.7</v>
      </c>
      <c r="D64" s="61">
        <v>98.7</v>
      </c>
      <c r="E64" s="62">
        <v>98.7</v>
      </c>
      <c r="F64" s="61">
        <v>98.7</v>
      </c>
      <c r="G64" s="62">
        <v>98.7</v>
      </c>
      <c r="H64" s="61">
        <v>98.7</v>
      </c>
      <c r="I64" s="62">
        <v>98.7</v>
      </c>
      <c r="J64" s="61">
        <v>98.7</v>
      </c>
      <c r="K64" s="62">
        <v>98.7</v>
      </c>
      <c r="L64" s="65" t="s">
        <v>62</v>
      </c>
    </row>
    <row r="65" spans="1:12" ht="15" thickBot="1" x14ac:dyDescent="0.25">
      <c r="A65" s="3" t="s">
        <v>209</v>
      </c>
      <c r="B65" s="53">
        <v>144</v>
      </c>
      <c r="C65" s="54">
        <v>144</v>
      </c>
      <c r="D65" s="53">
        <v>144</v>
      </c>
      <c r="E65" s="54">
        <v>144</v>
      </c>
      <c r="F65" s="53">
        <v>144</v>
      </c>
      <c r="G65" s="54">
        <v>144</v>
      </c>
      <c r="H65" s="53">
        <v>144</v>
      </c>
      <c r="I65" s="54">
        <v>144</v>
      </c>
      <c r="J65" s="53">
        <v>144</v>
      </c>
      <c r="K65" s="54">
        <v>144</v>
      </c>
      <c r="L65" s="55" t="s">
        <v>62</v>
      </c>
    </row>
    <row r="66" spans="1:12" ht="15" thickBot="1" x14ac:dyDescent="0.25">
      <c r="A66" s="3" t="s">
        <v>210</v>
      </c>
      <c r="B66" s="53">
        <v>126</v>
      </c>
      <c r="C66" s="54">
        <v>126</v>
      </c>
      <c r="D66" s="53">
        <v>126</v>
      </c>
      <c r="E66" s="54">
        <v>126</v>
      </c>
      <c r="F66" s="53">
        <v>126</v>
      </c>
      <c r="G66" s="54">
        <v>126</v>
      </c>
      <c r="H66" s="53">
        <v>126</v>
      </c>
      <c r="I66" s="54">
        <v>126</v>
      </c>
      <c r="J66" s="53">
        <v>126</v>
      </c>
      <c r="K66" s="54">
        <v>126</v>
      </c>
      <c r="L66" s="55" t="s">
        <v>62</v>
      </c>
    </row>
    <row r="67" spans="1:12" ht="15" thickBot="1" x14ac:dyDescent="0.25">
      <c r="A67" s="3" t="s">
        <v>96</v>
      </c>
      <c r="B67" s="61">
        <v>111</v>
      </c>
      <c r="C67" s="62">
        <v>111</v>
      </c>
      <c r="D67" s="61">
        <v>111</v>
      </c>
      <c r="E67" s="62">
        <v>111</v>
      </c>
      <c r="F67" s="61">
        <v>111</v>
      </c>
      <c r="G67" s="62">
        <v>111</v>
      </c>
      <c r="H67" s="61">
        <v>111</v>
      </c>
      <c r="I67" s="62">
        <v>111</v>
      </c>
      <c r="J67" s="61">
        <v>111</v>
      </c>
      <c r="K67" s="62">
        <v>111</v>
      </c>
      <c r="L67" s="65" t="s">
        <v>62</v>
      </c>
    </row>
    <row r="68" spans="1:12" ht="15" thickBot="1" x14ac:dyDescent="0.25">
      <c r="A68" s="24" t="s">
        <v>48</v>
      </c>
      <c r="B68" s="57">
        <f t="shared" ref="B68:K68" si="3">SUM(B57:B67)</f>
        <v>1085.0999999999999</v>
      </c>
      <c r="C68" s="58">
        <f t="shared" si="3"/>
        <v>1085.0999999999999</v>
      </c>
      <c r="D68" s="57">
        <f t="shared" si="3"/>
        <v>1085.0999999999999</v>
      </c>
      <c r="E68" s="58">
        <f t="shared" si="3"/>
        <v>1085.0999999999999</v>
      </c>
      <c r="F68" s="57">
        <f t="shared" si="3"/>
        <v>1085.0999999999999</v>
      </c>
      <c r="G68" s="58">
        <f t="shared" si="3"/>
        <v>1085.0999999999999</v>
      </c>
      <c r="H68" s="57">
        <f t="shared" si="3"/>
        <v>1085.0999999999999</v>
      </c>
      <c r="I68" s="58">
        <f t="shared" si="3"/>
        <v>1085.0999999999999</v>
      </c>
      <c r="J68" s="57">
        <f t="shared" si="3"/>
        <v>1085.0999999999999</v>
      </c>
      <c r="K68" s="58">
        <f t="shared" si="3"/>
        <v>1085.0999999999999</v>
      </c>
      <c r="L68" s="40"/>
    </row>
    <row r="69" spans="1:12" x14ac:dyDescent="0.2">
      <c r="A69" s="7"/>
      <c r="B69" s="7"/>
      <c r="C69" s="7"/>
      <c r="D69" s="7"/>
      <c r="E69" s="7"/>
      <c r="F69" s="7"/>
      <c r="G69" s="7"/>
      <c r="H69" s="7"/>
      <c r="I69" s="7"/>
      <c r="J69" s="7"/>
      <c r="K69" s="7"/>
      <c r="L69" s="7"/>
    </row>
    <row r="70" spans="1:12" x14ac:dyDescent="0.2">
      <c r="A70" s="7"/>
      <c r="B70" s="7"/>
      <c r="C70" s="7"/>
      <c r="D70" s="7"/>
      <c r="E70" s="7"/>
      <c r="F70" s="7"/>
      <c r="G70" s="7"/>
      <c r="H70" s="7"/>
      <c r="I70" s="7"/>
      <c r="J70" s="7"/>
      <c r="K70" s="7"/>
      <c r="L70" s="7"/>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sheetData>
  <mergeCells count="8">
    <mergeCell ref="A53:L53"/>
    <mergeCell ref="A32:L32"/>
    <mergeCell ref="A33:L33"/>
    <mergeCell ref="A28:L28"/>
    <mergeCell ref="A29:L29"/>
    <mergeCell ref="A30:L30"/>
    <mergeCell ref="A31:L31"/>
    <mergeCell ref="A52:L52"/>
  </mergeCells>
  <conditionalFormatting sqref="B57:K68 B25:K27 B24:D24 B49:K51 B48:C48 B3:K23 B37:K47">
    <cfRule type="expression" dxfId="7" priority="4">
      <formula>MOD(B3,1)&gt;0</formula>
    </cfRule>
  </conditionalFormatting>
  <conditionalFormatting sqref="E48:K48">
    <cfRule type="expression" dxfId="6" priority="1">
      <formula>MOD(E48,1)&gt;0</formula>
    </cfRule>
  </conditionalFormatting>
  <conditionalFormatting sqref="E24:K24">
    <cfRule type="expression" dxfId="5" priority="3">
      <formula>MOD(E24,1)&gt;0</formula>
    </cfRule>
  </conditionalFormatting>
  <conditionalFormatting sqref="D48">
    <cfRule type="expression" dxfId="4" priority="2">
      <formula>MOD(D48,1)&gt;0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68:K68 B27:K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0"/>
  <sheetViews>
    <sheetView zoomScaleNormal="100" workbookViewId="0"/>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59"/>
    <col min="18" max="26" width="9" style="7"/>
  </cols>
  <sheetData>
    <row r="1" spans="1:29" ht="19.5" x14ac:dyDescent="0.2">
      <c r="A1" s="13" t="s">
        <v>167</v>
      </c>
    </row>
    <row r="2" spans="1:29" ht="34.5" thickBot="1" x14ac:dyDescent="0.25">
      <c r="A2" s="4" t="s">
        <v>50</v>
      </c>
      <c r="B2" s="4" t="s">
        <v>51</v>
      </c>
      <c r="C2" s="1" t="s">
        <v>52</v>
      </c>
      <c r="D2" s="1" t="s">
        <v>53</v>
      </c>
      <c r="E2" s="1" t="s">
        <v>54</v>
      </c>
      <c r="F2" s="1" t="s">
        <v>55</v>
      </c>
      <c r="G2" s="1" t="s">
        <v>56</v>
      </c>
      <c r="H2" s="1" t="s">
        <v>57</v>
      </c>
      <c r="I2" s="1" t="s">
        <v>21</v>
      </c>
      <c r="J2" s="1" t="s">
        <v>58</v>
      </c>
      <c r="K2" s="1" t="s">
        <v>59</v>
      </c>
      <c r="L2" s="1" t="s">
        <v>60</v>
      </c>
      <c r="M2" s="1" t="s">
        <v>45</v>
      </c>
      <c r="N2" s="2" t="s">
        <v>348</v>
      </c>
      <c r="Q2" s="7"/>
      <c r="AA2" s="7"/>
      <c r="AB2" s="7"/>
      <c r="AC2" s="7"/>
    </row>
    <row r="3" spans="1:29" ht="15.75" thickTop="1" thickBot="1" x14ac:dyDescent="0.25">
      <c r="A3" s="90" t="s">
        <v>263</v>
      </c>
      <c r="B3" s="30" t="s">
        <v>305</v>
      </c>
      <c r="C3" s="37" t="s">
        <v>306</v>
      </c>
      <c r="D3" s="68" t="s">
        <v>264</v>
      </c>
      <c r="E3" s="22" t="s">
        <v>265</v>
      </c>
      <c r="F3" s="26"/>
      <c r="G3" s="27"/>
      <c r="H3" s="26"/>
      <c r="I3" s="27"/>
      <c r="J3" s="26"/>
      <c r="K3" s="28" t="s">
        <v>25</v>
      </c>
      <c r="L3" s="80" t="s">
        <v>63</v>
      </c>
      <c r="M3" s="22" t="s">
        <v>47</v>
      </c>
      <c r="N3" s="29" t="s">
        <v>63</v>
      </c>
      <c r="Q3" s="7"/>
      <c r="AA3" s="7"/>
      <c r="AB3" s="7"/>
      <c r="AC3" s="7"/>
    </row>
    <row r="4" spans="1:29" ht="15" thickBot="1" x14ac:dyDescent="0.25">
      <c r="A4" s="90" t="s">
        <v>127</v>
      </c>
      <c r="B4" s="30" t="s">
        <v>128</v>
      </c>
      <c r="C4" s="37" t="s">
        <v>129</v>
      </c>
      <c r="D4" s="68" t="s">
        <v>61</v>
      </c>
      <c r="E4" s="22" t="s">
        <v>221</v>
      </c>
      <c r="F4" s="26"/>
      <c r="G4" s="27"/>
      <c r="H4" s="26"/>
      <c r="I4" s="27"/>
      <c r="J4" s="26"/>
      <c r="K4" s="28" t="s">
        <v>25</v>
      </c>
      <c r="L4" s="80" t="s">
        <v>130</v>
      </c>
      <c r="M4" s="22" t="s">
        <v>62</v>
      </c>
      <c r="N4" s="29" t="s">
        <v>63</v>
      </c>
      <c r="Q4" s="7"/>
      <c r="AA4" s="7"/>
      <c r="AB4" s="7"/>
      <c r="AC4" s="7"/>
    </row>
    <row r="5" spans="1:29" ht="15" thickBot="1" x14ac:dyDescent="0.25">
      <c r="A5" s="90" t="s">
        <v>131</v>
      </c>
      <c r="B5" s="30" t="s">
        <v>132</v>
      </c>
      <c r="C5" s="37" t="s">
        <v>287</v>
      </c>
      <c r="D5" s="68" t="s">
        <v>61</v>
      </c>
      <c r="E5" s="22" t="s">
        <v>221</v>
      </c>
      <c r="F5" s="26"/>
      <c r="G5" s="27"/>
      <c r="H5" s="26"/>
      <c r="I5" s="27"/>
      <c r="J5" s="26"/>
      <c r="K5" s="28" t="s">
        <v>25</v>
      </c>
      <c r="L5" s="80">
        <v>140</v>
      </c>
      <c r="M5" s="22" t="s">
        <v>62</v>
      </c>
      <c r="N5" s="29" t="s">
        <v>63</v>
      </c>
      <c r="Q5" s="7"/>
      <c r="AA5" s="7"/>
      <c r="AB5" s="7"/>
      <c r="AC5" s="7"/>
    </row>
    <row r="6" spans="1:29" ht="15" thickBot="1" x14ac:dyDescent="0.25">
      <c r="A6" s="90" t="s">
        <v>133</v>
      </c>
      <c r="B6" s="30" t="s">
        <v>307</v>
      </c>
      <c r="C6" s="37" t="s">
        <v>288</v>
      </c>
      <c r="D6" s="68" t="s">
        <v>61</v>
      </c>
      <c r="E6" s="22" t="s">
        <v>221</v>
      </c>
      <c r="F6" s="26" t="s">
        <v>65</v>
      </c>
      <c r="G6" s="27"/>
      <c r="H6" s="26"/>
      <c r="I6" s="27"/>
      <c r="J6" s="26"/>
      <c r="K6" s="28" t="s">
        <v>25</v>
      </c>
      <c r="L6" s="80" t="s">
        <v>308</v>
      </c>
      <c r="M6" s="22" t="s">
        <v>62</v>
      </c>
      <c r="N6" s="29" t="s">
        <v>63</v>
      </c>
      <c r="Q6" s="7"/>
      <c r="AA6" s="7"/>
      <c r="AB6" s="7"/>
      <c r="AC6" s="7"/>
    </row>
    <row r="7" spans="1:29" ht="15" thickBot="1" x14ac:dyDescent="0.25">
      <c r="A7" s="90" t="s">
        <v>134</v>
      </c>
      <c r="B7" s="30" t="s">
        <v>135</v>
      </c>
      <c r="C7" s="37" t="s">
        <v>228</v>
      </c>
      <c r="D7" s="68" t="s">
        <v>100</v>
      </c>
      <c r="E7" s="22" t="s">
        <v>64</v>
      </c>
      <c r="F7" s="26"/>
      <c r="G7" s="27"/>
      <c r="H7" s="26"/>
      <c r="I7" s="27"/>
      <c r="J7" s="26"/>
      <c r="K7" s="28" t="s">
        <v>25</v>
      </c>
      <c r="L7" s="80">
        <v>250</v>
      </c>
      <c r="M7" s="22" t="s">
        <v>47</v>
      </c>
      <c r="N7" s="29">
        <v>42644</v>
      </c>
      <c r="Q7" s="7"/>
      <c r="AA7" s="7"/>
      <c r="AB7" s="7"/>
      <c r="AC7" s="7"/>
    </row>
    <row r="8" spans="1:29" ht="15" customHeight="1" thickBot="1" x14ac:dyDescent="0.25">
      <c r="A8" s="90" t="s">
        <v>137</v>
      </c>
      <c r="B8" s="30" t="s">
        <v>138</v>
      </c>
      <c r="C8" s="37" t="s">
        <v>139</v>
      </c>
      <c r="D8" s="68" t="s">
        <v>61</v>
      </c>
      <c r="E8" s="22" t="s">
        <v>221</v>
      </c>
      <c r="F8" s="26" t="s">
        <v>65</v>
      </c>
      <c r="G8" s="27"/>
      <c r="H8" s="26"/>
      <c r="I8" s="27"/>
      <c r="J8" s="26"/>
      <c r="K8" s="28" t="s">
        <v>25</v>
      </c>
      <c r="L8" s="80">
        <v>144</v>
      </c>
      <c r="M8" s="22" t="s">
        <v>62</v>
      </c>
      <c r="N8" s="29" t="s">
        <v>63</v>
      </c>
      <c r="Q8" s="7"/>
      <c r="AA8" s="7"/>
      <c r="AB8" s="7"/>
      <c r="AC8" s="7"/>
    </row>
    <row r="9" spans="1:29" ht="15" thickBot="1" x14ac:dyDescent="0.25">
      <c r="A9" s="90" t="s">
        <v>140</v>
      </c>
      <c r="B9" s="30" t="s">
        <v>141</v>
      </c>
      <c r="C9" s="37" t="s">
        <v>228</v>
      </c>
      <c r="D9" s="68" t="s">
        <v>61</v>
      </c>
      <c r="E9" s="22" t="s">
        <v>221</v>
      </c>
      <c r="F9" s="26" t="s">
        <v>65</v>
      </c>
      <c r="G9" s="27"/>
      <c r="H9" s="26" t="s">
        <v>65</v>
      </c>
      <c r="I9" s="27"/>
      <c r="J9" s="26" t="s">
        <v>65</v>
      </c>
      <c r="K9" s="28" t="s">
        <v>345</v>
      </c>
      <c r="L9" s="80">
        <v>270</v>
      </c>
      <c r="M9" s="22" t="s">
        <v>62</v>
      </c>
      <c r="N9" s="29">
        <v>43040</v>
      </c>
      <c r="Q9" s="7"/>
      <c r="AA9" s="7"/>
      <c r="AB9" s="7"/>
      <c r="AC9" s="7"/>
    </row>
    <row r="10" spans="1:29" ht="34.5" customHeight="1" thickBot="1" x14ac:dyDescent="0.25">
      <c r="A10" s="116" t="s">
        <v>142</v>
      </c>
      <c r="B10" s="119" t="s">
        <v>309</v>
      </c>
      <c r="C10" s="37">
        <v>1</v>
      </c>
      <c r="D10" s="68" t="s">
        <v>144</v>
      </c>
      <c r="E10" s="22" t="s">
        <v>145</v>
      </c>
      <c r="F10" s="26"/>
      <c r="G10" s="27"/>
      <c r="H10" s="26"/>
      <c r="I10" s="27"/>
      <c r="J10" s="26"/>
      <c r="K10" s="28" t="s">
        <v>25</v>
      </c>
      <c r="L10" s="91">
        <v>10</v>
      </c>
      <c r="M10" s="22" t="s">
        <v>47</v>
      </c>
      <c r="N10" s="29">
        <v>42917</v>
      </c>
      <c r="Q10" s="7"/>
      <c r="AA10" s="7"/>
      <c r="AB10" s="7"/>
      <c r="AC10" s="7"/>
    </row>
    <row r="11" spans="1:29" ht="15" thickBot="1" x14ac:dyDescent="0.25">
      <c r="A11" s="117"/>
      <c r="B11" s="120"/>
      <c r="C11" s="37">
        <v>10</v>
      </c>
      <c r="D11" s="68" t="s">
        <v>144</v>
      </c>
      <c r="E11" s="22" t="s">
        <v>145</v>
      </c>
      <c r="F11" s="26"/>
      <c r="G11" s="27"/>
      <c r="H11" s="26"/>
      <c r="I11" s="27"/>
      <c r="J11" s="26"/>
      <c r="K11" s="28" t="s">
        <v>25</v>
      </c>
      <c r="L11" s="91">
        <v>50</v>
      </c>
      <c r="M11" s="22" t="s">
        <v>47</v>
      </c>
      <c r="N11" s="29">
        <v>44378</v>
      </c>
      <c r="Q11" s="7"/>
      <c r="AA11" s="7"/>
      <c r="AB11" s="7"/>
      <c r="AC11" s="7"/>
    </row>
    <row r="12" spans="1:29" ht="15" thickBot="1" x14ac:dyDescent="0.25">
      <c r="A12" s="117"/>
      <c r="B12" s="120"/>
      <c r="C12" s="37">
        <v>11</v>
      </c>
      <c r="D12" s="68" t="s">
        <v>144</v>
      </c>
      <c r="E12" s="22" t="s">
        <v>145</v>
      </c>
      <c r="F12" s="26"/>
      <c r="G12" s="27"/>
      <c r="H12" s="26"/>
      <c r="I12" s="27"/>
      <c r="J12" s="26"/>
      <c r="K12" s="28" t="s">
        <v>25</v>
      </c>
      <c r="L12" s="91" t="s">
        <v>247</v>
      </c>
      <c r="M12" s="22" t="s">
        <v>47</v>
      </c>
      <c r="N12" s="29">
        <v>44378</v>
      </c>
      <c r="Q12" s="7"/>
      <c r="AA12" s="7"/>
      <c r="AB12" s="7"/>
      <c r="AC12" s="7"/>
    </row>
    <row r="13" spans="1:29" ht="15" thickBot="1" x14ac:dyDescent="0.25">
      <c r="A13" s="117"/>
      <c r="B13" s="120"/>
      <c r="C13" s="37">
        <v>2</v>
      </c>
      <c r="D13" s="68" t="s">
        <v>144</v>
      </c>
      <c r="E13" s="22" t="s">
        <v>145</v>
      </c>
      <c r="F13" s="26"/>
      <c r="G13" s="27"/>
      <c r="H13" s="26"/>
      <c r="I13" s="27"/>
      <c r="J13" s="26"/>
      <c r="K13" s="28" t="s">
        <v>25</v>
      </c>
      <c r="L13" s="91" t="s">
        <v>247</v>
      </c>
      <c r="M13" s="22" t="s">
        <v>47</v>
      </c>
      <c r="N13" s="29">
        <v>44013</v>
      </c>
      <c r="Q13" s="7"/>
      <c r="AA13" s="7"/>
      <c r="AB13" s="7"/>
      <c r="AC13" s="7"/>
    </row>
    <row r="14" spans="1:29" ht="15" thickBot="1" x14ac:dyDescent="0.25">
      <c r="A14" s="117"/>
      <c r="B14" s="120"/>
      <c r="C14" s="37">
        <v>3</v>
      </c>
      <c r="D14" s="68" t="s">
        <v>144</v>
      </c>
      <c r="E14" s="22" t="s">
        <v>145</v>
      </c>
      <c r="F14" s="26"/>
      <c r="G14" s="27"/>
      <c r="H14" s="26"/>
      <c r="I14" s="27"/>
      <c r="J14" s="26"/>
      <c r="K14" s="28" t="s">
        <v>25</v>
      </c>
      <c r="L14" s="91" t="s">
        <v>247</v>
      </c>
      <c r="M14" s="22" t="s">
        <v>47</v>
      </c>
      <c r="N14" s="29">
        <v>44013</v>
      </c>
      <c r="Q14" s="7"/>
      <c r="AA14" s="7"/>
      <c r="AB14" s="7"/>
      <c r="AC14" s="7"/>
    </row>
    <row r="15" spans="1:29" ht="15" thickBot="1" x14ac:dyDescent="0.25">
      <c r="A15" s="117"/>
      <c r="B15" s="120"/>
      <c r="C15" s="37">
        <v>4</v>
      </c>
      <c r="D15" s="68" t="s">
        <v>144</v>
      </c>
      <c r="E15" s="22" t="s">
        <v>145</v>
      </c>
      <c r="F15" s="26"/>
      <c r="G15" s="27"/>
      <c r="H15" s="26"/>
      <c r="I15" s="27"/>
      <c r="J15" s="26"/>
      <c r="K15" s="28" t="s">
        <v>25</v>
      </c>
      <c r="L15" s="91" t="s">
        <v>247</v>
      </c>
      <c r="M15" s="22" t="s">
        <v>47</v>
      </c>
      <c r="N15" s="29">
        <v>44013</v>
      </c>
      <c r="Q15" s="7"/>
      <c r="AA15" s="7"/>
      <c r="AB15" s="7"/>
      <c r="AC15" s="7"/>
    </row>
    <row r="16" spans="1:29" ht="15" thickBot="1" x14ac:dyDescent="0.25">
      <c r="A16" s="117"/>
      <c r="B16" s="120"/>
      <c r="C16" s="37">
        <v>5</v>
      </c>
      <c r="D16" s="68" t="s">
        <v>144</v>
      </c>
      <c r="E16" s="22" t="s">
        <v>145</v>
      </c>
      <c r="F16" s="26"/>
      <c r="G16" s="27"/>
      <c r="H16" s="26"/>
      <c r="I16" s="27"/>
      <c r="J16" s="26"/>
      <c r="K16" s="28" t="s">
        <v>25</v>
      </c>
      <c r="L16" s="91" t="s">
        <v>247</v>
      </c>
      <c r="M16" s="22" t="s">
        <v>47</v>
      </c>
      <c r="N16" s="29">
        <v>44013</v>
      </c>
      <c r="Q16" s="7"/>
      <c r="AA16" s="7"/>
      <c r="AB16" s="7"/>
      <c r="AC16" s="7"/>
    </row>
    <row r="17" spans="1:29" ht="15" thickBot="1" x14ac:dyDescent="0.25">
      <c r="A17" s="117"/>
      <c r="B17" s="120"/>
      <c r="C17" s="37">
        <v>6</v>
      </c>
      <c r="D17" s="68" t="s">
        <v>144</v>
      </c>
      <c r="E17" s="22" t="s">
        <v>145</v>
      </c>
      <c r="F17" s="26"/>
      <c r="G17" s="27"/>
      <c r="H17" s="26"/>
      <c r="I17" s="27"/>
      <c r="J17" s="26"/>
      <c r="K17" s="28" t="s">
        <v>25</v>
      </c>
      <c r="L17" s="91" t="s">
        <v>247</v>
      </c>
      <c r="M17" s="22" t="s">
        <v>47</v>
      </c>
      <c r="N17" s="29">
        <v>44013</v>
      </c>
      <c r="Q17" s="7"/>
      <c r="AA17" s="7"/>
      <c r="AB17" s="7"/>
      <c r="AC17" s="7"/>
    </row>
    <row r="18" spans="1:29" ht="15" thickBot="1" x14ac:dyDescent="0.25">
      <c r="A18" s="117"/>
      <c r="B18" s="120"/>
      <c r="C18" s="37">
        <v>7</v>
      </c>
      <c r="D18" s="68" t="s">
        <v>144</v>
      </c>
      <c r="E18" s="22" t="s">
        <v>145</v>
      </c>
      <c r="F18" s="26"/>
      <c r="G18" s="27"/>
      <c r="H18" s="26"/>
      <c r="I18" s="27"/>
      <c r="J18" s="26"/>
      <c r="K18" s="28" t="s">
        <v>25</v>
      </c>
      <c r="L18" s="91" t="s">
        <v>247</v>
      </c>
      <c r="M18" s="22" t="s">
        <v>47</v>
      </c>
      <c r="N18" s="29">
        <v>44013</v>
      </c>
      <c r="Q18" s="7"/>
      <c r="AA18" s="7"/>
      <c r="AB18" s="7"/>
      <c r="AC18" s="7"/>
    </row>
    <row r="19" spans="1:29" ht="15" thickBot="1" x14ac:dyDescent="0.25">
      <c r="A19" s="117"/>
      <c r="B19" s="120"/>
      <c r="C19" s="37">
        <v>8</v>
      </c>
      <c r="D19" s="68" t="s">
        <v>144</v>
      </c>
      <c r="E19" s="22" t="s">
        <v>145</v>
      </c>
      <c r="F19" s="26"/>
      <c r="G19" s="27"/>
      <c r="H19" s="26"/>
      <c r="I19" s="27"/>
      <c r="J19" s="26"/>
      <c r="K19" s="28" t="s">
        <v>25</v>
      </c>
      <c r="L19" s="91" t="s">
        <v>247</v>
      </c>
      <c r="M19" s="22" t="s">
        <v>47</v>
      </c>
      <c r="N19" s="29">
        <v>44378</v>
      </c>
      <c r="Q19" s="7"/>
      <c r="AA19" s="7"/>
      <c r="AB19" s="7"/>
      <c r="AC19" s="7"/>
    </row>
    <row r="20" spans="1:29" ht="15" thickBot="1" x14ac:dyDescent="0.25">
      <c r="A20" s="118"/>
      <c r="B20" s="121"/>
      <c r="C20" s="37">
        <v>9</v>
      </c>
      <c r="D20" s="68" t="s">
        <v>144</v>
      </c>
      <c r="E20" s="22" t="s">
        <v>145</v>
      </c>
      <c r="F20" s="26"/>
      <c r="G20" s="27"/>
      <c r="H20" s="26"/>
      <c r="I20" s="27"/>
      <c r="J20" s="26"/>
      <c r="K20" s="28" t="s">
        <v>25</v>
      </c>
      <c r="L20" s="91" t="s">
        <v>247</v>
      </c>
      <c r="M20" s="22" t="s">
        <v>47</v>
      </c>
      <c r="N20" s="29">
        <v>44378</v>
      </c>
      <c r="Q20" s="7"/>
      <c r="AA20" s="7"/>
      <c r="AB20" s="7"/>
      <c r="AC20" s="7"/>
    </row>
    <row r="21" spans="1:29" ht="15" thickBot="1" x14ac:dyDescent="0.25">
      <c r="A21" s="90" t="s">
        <v>146</v>
      </c>
      <c r="B21" s="30" t="s">
        <v>132</v>
      </c>
      <c r="C21" s="37" t="s">
        <v>147</v>
      </c>
      <c r="D21" s="68" t="s">
        <v>61</v>
      </c>
      <c r="E21" s="22" t="s">
        <v>221</v>
      </c>
      <c r="F21" s="26"/>
      <c r="G21" s="27"/>
      <c r="H21" s="26"/>
      <c r="I21" s="27"/>
      <c r="J21" s="26"/>
      <c r="K21" s="28" t="s">
        <v>25</v>
      </c>
      <c r="L21" s="80">
        <v>105</v>
      </c>
      <c r="M21" s="22" t="s">
        <v>62</v>
      </c>
      <c r="N21" s="29" t="s">
        <v>63</v>
      </c>
      <c r="Q21" s="7"/>
      <c r="AA21" s="7"/>
      <c r="AB21" s="7"/>
      <c r="AC21" s="7"/>
    </row>
    <row r="22" spans="1:29" ht="15" thickBot="1" x14ac:dyDescent="0.25">
      <c r="A22" s="90" t="s">
        <v>148</v>
      </c>
      <c r="B22" s="30" t="s">
        <v>149</v>
      </c>
      <c r="C22" s="37" t="s">
        <v>147</v>
      </c>
      <c r="D22" s="68" t="s">
        <v>61</v>
      </c>
      <c r="E22" s="22" t="s">
        <v>221</v>
      </c>
      <c r="F22" s="26"/>
      <c r="G22" s="27"/>
      <c r="H22" s="26"/>
      <c r="I22" s="27"/>
      <c r="J22" s="26"/>
      <c r="K22" s="28" t="s">
        <v>25</v>
      </c>
      <c r="L22" s="80" t="s">
        <v>150</v>
      </c>
      <c r="M22" s="22" t="s">
        <v>62</v>
      </c>
      <c r="N22" s="29">
        <v>43617</v>
      </c>
      <c r="Q22" s="7"/>
      <c r="AA22" s="7"/>
      <c r="AB22" s="7"/>
      <c r="AC22" s="7"/>
    </row>
    <row r="23" spans="1:29" ht="15" thickBot="1" x14ac:dyDescent="0.25">
      <c r="A23" s="90" t="s">
        <v>151</v>
      </c>
      <c r="B23" s="30" t="s">
        <v>149</v>
      </c>
      <c r="C23" s="37">
        <v>52</v>
      </c>
      <c r="D23" s="68" t="s">
        <v>61</v>
      </c>
      <c r="E23" s="22" t="s">
        <v>221</v>
      </c>
      <c r="F23" s="26"/>
      <c r="G23" s="27"/>
      <c r="H23" s="26"/>
      <c r="I23" s="27"/>
      <c r="J23" s="26"/>
      <c r="K23" s="28" t="s">
        <v>25</v>
      </c>
      <c r="L23" s="80" t="s">
        <v>152</v>
      </c>
      <c r="M23" s="22" t="s">
        <v>62</v>
      </c>
      <c r="N23" s="29">
        <v>44256</v>
      </c>
      <c r="Q23" s="7"/>
      <c r="AA23" s="7"/>
      <c r="AB23" s="7"/>
      <c r="AC23" s="7"/>
    </row>
    <row r="24" spans="1:29" ht="15" thickBot="1" x14ac:dyDescent="0.25">
      <c r="A24" s="90" t="s">
        <v>153</v>
      </c>
      <c r="B24" s="30" t="s">
        <v>154</v>
      </c>
      <c r="C24" s="37" t="s">
        <v>155</v>
      </c>
      <c r="D24" s="68" t="s">
        <v>61</v>
      </c>
      <c r="E24" s="22" t="s">
        <v>221</v>
      </c>
      <c r="F24" s="26" t="s">
        <v>65</v>
      </c>
      <c r="G24" s="27"/>
      <c r="H24" s="26"/>
      <c r="I24" s="27"/>
      <c r="J24" s="26"/>
      <c r="K24" s="28" t="s">
        <v>25</v>
      </c>
      <c r="L24" s="80">
        <v>177</v>
      </c>
      <c r="M24" s="22" t="s">
        <v>62</v>
      </c>
      <c r="N24" s="29" t="s">
        <v>63</v>
      </c>
      <c r="Q24" s="7"/>
      <c r="AA24" s="7"/>
      <c r="AB24" s="7"/>
      <c r="AC24" s="7"/>
    </row>
    <row r="25" spans="1:29" ht="15" thickBot="1" x14ac:dyDescent="0.25">
      <c r="A25" s="90" t="s">
        <v>156</v>
      </c>
      <c r="B25" s="30" t="s">
        <v>149</v>
      </c>
      <c r="C25" s="37" t="s">
        <v>157</v>
      </c>
      <c r="D25" s="68" t="s">
        <v>61</v>
      </c>
      <c r="E25" s="22" t="s">
        <v>221</v>
      </c>
      <c r="F25" s="26"/>
      <c r="G25" s="27"/>
      <c r="H25" s="26"/>
      <c r="I25" s="27"/>
      <c r="J25" s="26"/>
      <c r="K25" s="28" t="s">
        <v>25</v>
      </c>
      <c r="L25" s="80" t="s">
        <v>158</v>
      </c>
      <c r="M25" s="22" t="s">
        <v>62</v>
      </c>
      <c r="N25" s="29" t="s">
        <v>63</v>
      </c>
      <c r="Q25" s="7"/>
      <c r="AA25" s="7"/>
      <c r="AB25" s="7"/>
      <c r="AC25" s="7"/>
    </row>
    <row r="26" spans="1:29" ht="15" thickBot="1" x14ac:dyDescent="0.25">
      <c r="A26" s="90" t="s">
        <v>289</v>
      </c>
      <c r="B26" s="30" t="s">
        <v>290</v>
      </c>
      <c r="C26" s="37" t="s">
        <v>136</v>
      </c>
      <c r="D26" s="68" t="s">
        <v>61</v>
      </c>
      <c r="E26" s="22" t="s">
        <v>221</v>
      </c>
      <c r="F26" s="26"/>
      <c r="G26" s="27"/>
      <c r="H26" s="26"/>
      <c r="I26" s="27"/>
      <c r="J26" s="26"/>
      <c r="K26" s="28" t="s">
        <v>25</v>
      </c>
      <c r="L26" s="80" t="s">
        <v>310</v>
      </c>
      <c r="M26" s="22" t="s">
        <v>62</v>
      </c>
      <c r="N26" s="29">
        <v>43101</v>
      </c>
      <c r="Q26" s="7"/>
      <c r="AA26" s="7"/>
      <c r="AB26" s="7"/>
      <c r="AC26" s="7"/>
    </row>
    <row r="27" spans="1:29" ht="15" thickBot="1" x14ac:dyDescent="0.25">
      <c r="A27" s="90" t="s">
        <v>159</v>
      </c>
      <c r="B27" s="30" t="s">
        <v>160</v>
      </c>
      <c r="C27" s="37" t="s">
        <v>143</v>
      </c>
      <c r="D27" s="68" t="s">
        <v>144</v>
      </c>
      <c r="E27" s="22" t="s">
        <v>145</v>
      </c>
      <c r="F27" s="26"/>
      <c r="G27" s="27"/>
      <c r="H27" s="26"/>
      <c r="I27" s="27"/>
      <c r="J27" s="26"/>
      <c r="K27" s="28" t="s">
        <v>25</v>
      </c>
      <c r="L27" s="80" t="s">
        <v>321</v>
      </c>
      <c r="M27" s="22" t="s">
        <v>124</v>
      </c>
      <c r="N27" s="29">
        <v>42917</v>
      </c>
      <c r="Q27" s="7"/>
      <c r="AA27" s="7"/>
      <c r="AB27" s="7"/>
      <c r="AC27" s="7"/>
    </row>
    <row r="28" spans="1:29" ht="15" thickBot="1" x14ac:dyDescent="0.25">
      <c r="A28" s="90" t="s">
        <v>229</v>
      </c>
      <c r="B28" s="30" t="s">
        <v>160</v>
      </c>
      <c r="C28" s="37">
        <v>1</v>
      </c>
      <c r="D28" s="68" t="s">
        <v>144</v>
      </c>
      <c r="E28" s="22" t="s">
        <v>145</v>
      </c>
      <c r="F28" s="26"/>
      <c r="G28" s="27"/>
      <c r="H28" s="26"/>
      <c r="I28" s="27"/>
      <c r="J28" s="26"/>
      <c r="K28" s="28" t="s">
        <v>25</v>
      </c>
      <c r="L28" s="80" t="s">
        <v>321</v>
      </c>
      <c r="M28" s="22" t="s">
        <v>124</v>
      </c>
      <c r="N28" s="29" t="s">
        <v>63</v>
      </c>
      <c r="Q28" s="7"/>
      <c r="AA28" s="7"/>
      <c r="AB28" s="7"/>
      <c r="AC28" s="7"/>
    </row>
    <row r="29" spans="1:29" ht="15" thickBot="1" x14ac:dyDescent="0.25">
      <c r="A29" s="90" t="s">
        <v>161</v>
      </c>
      <c r="B29" s="30" t="s">
        <v>116</v>
      </c>
      <c r="C29" s="37" t="s">
        <v>126</v>
      </c>
      <c r="D29" s="68" t="s">
        <v>100</v>
      </c>
      <c r="E29" s="22" t="s">
        <v>64</v>
      </c>
      <c r="F29" s="26"/>
      <c r="G29" s="27"/>
      <c r="H29" s="26"/>
      <c r="I29" s="27"/>
      <c r="J29" s="26"/>
      <c r="K29" s="28" t="s">
        <v>25</v>
      </c>
      <c r="L29" s="80">
        <v>320</v>
      </c>
      <c r="M29" s="22" t="s">
        <v>47</v>
      </c>
      <c r="N29" s="29" t="s">
        <v>63</v>
      </c>
      <c r="Q29" s="7"/>
      <c r="AA29" s="7"/>
      <c r="AB29" s="7"/>
      <c r="AC29" s="7"/>
    </row>
    <row r="30" spans="1:29" ht="15" thickBot="1" x14ac:dyDescent="0.25">
      <c r="A30" s="90" t="s">
        <v>291</v>
      </c>
      <c r="B30" s="30" t="s">
        <v>311</v>
      </c>
      <c r="C30" s="37">
        <v>1</v>
      </c>
      <c r="D30" s="68" t="s">
        <v>144</v>
      </c>
      <c r="E30" s="22" t="s">
        <v>145</v>
      </c>
      <c r="F30" s="26"/>
      <c r="G30" s="27"/>
      <c r="H30" s="26"/>
      <c r="I30" s="27"/>
      <c r="J30" s="26"/>
      <c r="K30" s="28" t="s">
        <v>25</v>
      </c>
      <c r="L30" s="80">
        <v>5.9</v>
      </c>
      <c r="M30" s="22" t="s">
        <v>124</v>
      </c>
      <c r="N30" s="29" t="s">
        <v>63</v>
      </c>
      <c r="Q30" s="7"/>
      <c r="AA30" s="7"/>
      <c r="AB30" s="7"/>
      <c r="AC30" s="7"/>
    </row>
    <row r="31" spans="1:29" ht="15" thickBot="1" x14ac:dyDescent="0.25">
      <c r="A31" s="116" t="s">
        <v>230</v>
      </c>
      <c r="B31" s="119" t="s">
        <v>231</v>
      </c>
      <c r="C31" s="37" t="s">
        <v>232</v>
      </c>
      <c r="D31" s="68" t="s">
        <v>312</v>
      </c>
      <c r="E31" s="22" t="s">
        <v>68</v>
      </c>
      <c r="F31" s="26"/>
      <c r="G31" s="27"/>
      <c r="H31" s="26"/>
      <c r="I31" s="27"/>
      <c r="J31" s="26"/>
      <c r="K31" s="28" t="s">
        <v>25</v>
      </c>
      <c r="L31" s="92">
        <v>150</v>
      </c>
      <c r="M31" s="22" t="s">
        <v>47</v>
      </c>
      <c r="N31" s="29" t="s">
        <v>63</v>
      </c>
      <c r="Q31" s="7"/>
      <c r="AA31" s="7"/>
      <c r="AB31" s="7"/>
      <c r="AC31" s="7"/>
    </row>
    <row r="32" spans="1:29" ht="15" thickBot="1" x14ac:dyDescent="0.25">
      <c r="A32" s="118"/>
      <c r="B32" s="121"/>
      <c r="C32" s="37" t="s">
        <v>234</v>
      </c>
      <c r="D32" s="68" t="s">
        <v>233</v>
      </c>
      <c r="E32" s="22" t="s">
        <v>292</v>
      </c>
      <c r="F32" s="26"/>
      <c r="G32" s="27"/>
      <c r="H32" s="26"/>
      <c r="I32" s="27"/>
      <c r="J32" s="26"/>
      <c r="K32" s="28" t="s">
        <v>25</v>
      </c>
      <c r="L32" s="92">
        <v>50</v>
      </c>
      <c r="M32" s="22" t="s">
        <v>47</v>
      </c>
      <c r="N32" s="29" t="s">
        <v>63</v>
      </c>
      <c r="Q32" s="7"/>
      <c r="AA32" s="7"/>
      <c r="AB32" s="7"/>
      <c r="AC32" s="7"/>
    </row>
    <row r="33" spans="1:29" ht="15" thickBot="1" x14ac:dyDescent="0.25">
      <c r="A33" s="90" t="s">
        <v>293</v>
      </c>
      <c r="B33" s="30" t="s">
        <v>294</v>
      </c>
      <c r="C33" s="37">
        <v>1</v>
      </c>
      <c r="D33" s="68" t="s">
        <v>193</v>
      </c>
      <c r="E33" s="22" t="s">
        <v>295</v>
      </c>
      <c r="F33" s="26" t="s">
        <v>65</v>
      </c>
      <c r="G33" s="27" t="s">
        <v>65</v>
      </c>
      <c r="H33" s="26" t="s">
        <v>65</v>
      </c>
      <c r="I33" s="27" t="s">
        <v>65</v>
      </c>
      <c r="J33" s="26" t="s">
        <v>65</v>
      </c>
      <c r="K33" s="28" t="s">
        <v>206</v>
      </c>
      <c r="L33" s="92" t="s">
        <v>143</v>
      </c>
      <c r="M33" s="22" t="s">
        <v>124</v>
      </c>
      <c r="N33" s="29" t="s">
        <v>63</v>
      </c>
      <c r="Q33" s="7"/>
      <c r="AA33" s="7"/>
      <c r="AB33" s="7"/>
      <c r="AC33" s="7"/>
    </row>
    <row r="34" spans="1:29" ht="23.25" thickBot="1" x14ac:dyDescent="0.25">
      <c r="A34" s="90" t="s">
        <v>162</v>
      </c>
      <c r="B34" s="30" t="s">
        <v>235</v>
      </c>
      <c r="C34" s="37" t="s">
        <v>63</v>
      </c>
      <c r="D34" s="68" t="s">
        <v>61</v>
      </c>
      <c r="E34" s="22" t="s">
        <v>221</v>
      </c>
      <c r="F34" s="26"/>
      <c r="G34" s="27"/>
      <c r="H34" s="26"/>
      <c r="I34" s="27"/>
      <c r="J34" s="26"/>
      <c r="K34" s="28" t="s">
        <v>25</v>
      </c>
      <c r="L34" s="80" t="s">
        <v>63</v>
      </c>
      <c r="M34" s="22" t="s">
        <v>62</v>
      </c>
      <c r="N34" s="29" t="s">
        <v>63</v>
      </c>
      <c r="Q34" s="7"/>
      <c r="AA34" s="7"/>
      <c r="AB34" s="7"/>
      <c r="AC34" s="7"/>
    </row>
    <row r="35" spans="1:29" s="7" customFormat="1" ht="15" thickBot="1" x14ac:dyDescent="0.25">
      <c r="A35" s="90" t="s">
        <v>96</v>
      </c>
      <c r="B35" s="30" t="s">
        <v>119</v>
      </c>
      <c r="C35" s="37" t="s">
        <v>163</v>
      </c>
      <c r="D35" s="68" t="s">
        <v>61</v>
      </c>
      <c r="E35" s="22" t="s">
        <v>221</v>
      </c>
      <c r="F35" s="26"/>
      <c r="G35" s="27"/>
      <c r="H35" s="26"/>
      <c r="I35" s="27"/>
      <c r="J35" s="26"/>
      <c r="K35" s="28" t="s">
        <v>25</v>
      </c>
      <c r="L35" s="80">
        <v>18</v>
      </c>
      <c r="M35" s="22" t="s">
        <v>62</v>
      </c>
      <c r="N35" s="29" t="s">
        <v>63</v>
      </c>
    </row>
    <row r="36" spans="1:29" s="7" customFormat="1" ht="15" thickBot="1" x14ac:dyDescent="0.25">
      <c r="A36" s="90" t="s">
        <v>165</v>
      </c>
      <c r="B36" s="30" t="s">
        <v>166</v>
      </c>
      <c r="C36" s="37" t="s">
        <v>157</v>
      </c>
      <c r="D36" s="68" t="s">
        <v>61</v>
      </c>
      <c r="E36" s="22" t="s">
        <v>221</v>
      </c>
      <c r="F36" s="26"/>
      <c r="G36" s="27"/>
      <c r="H36" s="26"/>
      <c r="I36" s="27"/>
      <c r="J36" s="26"/>
      <c r="K36" s="28" t="s">
        <v>25</v>
      </c>
      <c r="L36" s="80" t="s">
        <v>313</v>
      </c>
      <c r="M36" s="22" t="s">
        <v>62</v>
      </c>
      <c r="N36" s="29" t="s">
        <v>63</v>
      </c>
    </row>
    <row r="37" spans="1:29" s="7" customFormat="1" ht="15" thickBot="1" x14ac:dyDescent="0.25">
      <c r="A37" s="90" t="s">
        <v>164</v>
      </c>
      <c r="B37" s="30" t="s">
        <v>67</v>
      </c>
      <c r="C37" s="37" t="s">
        <v>314</v>
      </c>
      <c r="D37" s="68" t="s">
        <v>61</v>
      </c>
      <c r="E37" s="22" t="s">
        <v>221</v>
      </c>
      <c r="F37" s="26"/>
      <c r="G37" s="27"/>
      <c r="H37" s="26"/>
      <c r="I37" s="27"/>
      <c r="J37" s="26"/>
      <c r="K37" s="28" t="s">
        <v>25</v>
      </c>
      <c r="L37" s="80">
        <v>400</v>
      </c>
      <c r="M37" s="22" t="s">
        <v>62</v>
      </c>
      <c r="N37" s="29" t="s">
        <v>63</v>
      </c>
    </row>
    <row r="38" spans="1:29" s="7" customFormat="1" x14ac:dyDescent="0.2">
      <c r="Q38" s="59"/>
    </row>
    <row r="39" spans="1:29" s="7" customFormat="1" x14ac:dyDescent="0.2">
      <c r="Q39" s="59"/>
    </row>
    <row r="40" spans="1:29" s="7" customFormat="1" x14ac:dyDescent="0.2">
      <c r="Q40" s="59"/>
    </row>
    <row r="41" spans="1:29" s="7" customFormat="1" x14ac:dyDescent="0.2">
      <c r="Q41" s="59"/>
    </row>
    <row r="42" spans="1:29" s="7" customFormat="1" x14ac:dyDescent="0.2">
      <c r="Q42" s="59"/>
    </row>
    <row r="43" spans="1:29" s="7" customFormat="1" x14ac:dyDescent="0.2">
      <c r="Q43" s="59"/>
    </row>
    <row r="44" spans="1:29" s="7" customFormat="1" x14ac:dyDescent="0.2">
      <c r="Q44" s="59"/>
    </row>
    <row r="45" spans="1:29" s="7" customFormat="1" x14ac:dyDescent="0.2">
      <c r="Q45" s="59"/>
    </row>
    <row r="46" spans="1:29" s="7" customFormat="1" x14ac:dyDescent="0.2">
      <c r="Q46" s="59"/>
    </row>
    <row r="47" spans="1:29" s="7" customFormat="1" x14ac:dyDescent="0.2">
      <c r="Q47" s="59"/>
    </row>
    <row r="48" spans="1:29" s="7" customFormat="1" x14ac:dyDescent="0.2">
      <c r="Q48" s="59"/>
    </row>
    <row r="49" spans="17:17" s="7" customFormat="1" x14ac:dyDescent="0.2">
      <c r="Q49" s="59"/>
    </row>
    <row r="50" spans="17:17" s="7" customFormat="1" x14ac:dyDescent="0.2">
      <c r="Q50" s="59"/>
    </row>
    <row r="51" spans="17:17" s="7" customFormat="1" x14ac:dyDescent="0.2">
      <c r="Q51" s="59"/>
    </row>
    <row r="52" spans="17:17" s="7" customFormat="1" x14ac:dyDescent="0.2">
      <c r="Q52" s="59"/>
    </row>
    <row r="53" spans="17:17" s="7" customFormat="1" x14ac:dyDescent="0.2">
      <c r="Q53" s="59"/>
    </row>
    <row r="54" spans="17:17" s="7" customFormat="1" x14ac:dyDescent="0.2">
      <c r="Q54" s="59"/>
    </row>
    <row r="55" spans="17:17" s="7" customFormat="1" x14ac:dyDescent="0.2">
      <c r="Q55" s="59"/>
    </row>
    <row r="56" spans="17:17" s="7" customFormat="1" x14ac:dyDescent="0.2">
      <c r="Q56" s="59"/>
    </row>
    <row r="57" spans="17:17" s="7" customFormat="1" x14ac:dyDescent="0.2">
      <c r="Q57" s="59"/>
    </row>
    <row r="58" spans="17:17" s="7" customFormat="1" x14ac:dyDescent="0.2">
      <c r="Q58" s="59"/>
    </row>
    <row r="59" spans="17:17" s="7" customFormat="1" x14ac:dyDescent="0.2">
      <c r="Q59" s="59"/>
    </row>
    <row r="60" spans="17:17" s="7" customFormat="1" x14ac:dyDescent="0.2">
      <c r="Q60" s="59"/>
    </row>
    <row r="61" spans="17:17" s="7" customFormat="1" x14ac:dyDescent="0.2">
      <c r="Q61" s="59"/>
    </row>
    <row r="62" spans="17:17" s="7" customFormat="1" x14ac:dyDescent="0.2">
      <c r="Q62" s="59"/>
    </row>
    <row r="63" spans="17:17" s="7" customFormat="1" x14ac:dyDescent="0.2">
      <c r="Q63" s="59"/>
    </row>
    <row r="64" spans="17:17" s="7" customFormat="1" x14ac:dyDescent="0.2">
      <c r="Q64" s="59"/>
    </row>
    <row r="65" spans="17:17" s="7" customFormat="1" x14ac:dyDescent="0.2">
      <c r="Q65" s="59"/>
    </row>
    <row r="66" spans="17:17" s="7" customFormat="1" x14ac:dyDescent="0.2">
      <c r="Q66" s="59"/>
    </row>
    <row r="67" spans="17:17" s="7" customFormat="1" x14ac:dyDescent="0.2">
      <c r="Q67" s="59"/>
    </row>
    <row r="68" spans="17:17" s="7" customFormat="1" x14ac:dyDescent="0.2">
      <c r="Q68" s="59"/>
    </row>
    <row r="69" spans="17:17" s="7" customFormat="1" x14ac:dyDescent="0.2">
      <c r="Q69" s="59"/>
    </row>
    <row r="70" spans="17:17" s="7" customFormat="1" x14ac:dyDescent="0.2">
      <c r="Q70" s="59"/>
    </row>
    <row r="71" spans="17:17" s="7" customFormat="1" x14ac:dyDescent="0.2">
      <c r="Q71" s="59"/>
    </row>
    <row r="72" spans="17:17" s="7" customFormat="1" x14ac:dyDescent="0.2">
      <c r="Q72" s="59"/>
    </row>
    <row r="73" spans="17:17" s="7" customFormat="1" x14ac:dyDescent="0.2">
      <c r="Q73" s="59"/>
    </row>
    <row r="74" spans="17:17" s="7" customFormat="1" x14ac:dyDescent="0.2">
      <c r="Q74" s="59"/>
    </row>
    <row r="75" spans="17:17" s="7" customFormat="1" x14ac:dyDescent="0.2">
      <c r="Q75" s="59"/>
    </row>
    <row r="76" spans="17:17" s="7" customFormat="1" x14ac:dyDescent="0.2">
      <c r="Q76" s="59"/>
    </row>
    <row r="77" spans="17:17" s="7" customFormat="1" x14ac:dyDescent="0.2">
      <c r="Q77" s="59"/>
    </row>
    <row r="78" spans="17:17" s="7" customFormat="1" x14ac:dyDescent="0.2">
      <c r="Q78" s="59"/>
    </row>
    <row r="79" spans="17:17" s="7" customFormat="1" x14ac:dyDescent="0.2">
      <c r="Q79" s="59"/>
    </row>
    <row r="80" spans="17:17" s="7" customFormat="1" x14ac:dyDescent="0.2">
      <c r="Q80" s="59"/>
    </row>
    <row r="81" spans="17:17" s="7" customFormat="1" x14ac:dyDescent="0.2">
      <c r="Q81" s="59"/>
    </row>
    <row r="82" spans="17:17" s="7" customFormat="1" x14ac:dyDescent="0.2">
      <c r="Q82" s="59"/>
    </row>
    <row r="83" spans="17:17" s="7" customFormat="1" x14ac:dyDescent="0.2">
      <c r="Q83" s="59"/>
    </row>
    <row r="84" spans="17:17" s="7" customFormat="1" x14ac:dyDescent="0.2">
      <c r="Q84" s="59"/>
    </row>
    <row r="85" spans="17:17" s="7" customFormat="1" x14ac:dyDescent="0.2">
      <c r="Q85" s="59"/>
    </row>
    <row r="86" spans="17:17" s="7" customFormat="1" x14ac:dyDescent="0.2">
      <c r="Q86" s="59"/>
    </row>
    <row r="87" spans="17:17" s="7" customFormat="1" x14ac:dyDescent="0.2">
      <c r="Q87" s="59"/>
    </row>
    <row r="88" spans="17:17" s="7" customFormat="1" x14ac:dyDescent="0.2">
      <c r="Q88" s="59"/>
    </row>
    <row r="89" spans="17:17" s="7" customFormat="1" x14ac:dyDescent="0.2">
      <c r="Q89" s="59"/>
    </row>
    <row r="90" spans="17:17" s="7" customFormat="1" x14ac:dyDescent="0.2">
      <c r="Q90" s="59"/>
    </row>
    <row r="91" spans="17:17" s="7" customFormat="1" x14ac:dyDescent="0.2">
      <c r="Q91" s="59"/>
    </row>
    <row r="92" spans="17:17" s="7" customFormat="1" x14ac:dyDescent="0.2">
      <c r="Q92" s="59"/>
    </row>
    <row r="93" spans="17:17" s="7" customFormat="1" x14ac:dyDescent="0.2">
      <c r="Q93" s="59"/>
    </row>
    <row r="94" spans="17:17" s="7" customFormat="1" x14ac:dyDescent="0.2">
      <c r="Q94" s="59"/>
    </row>
    <row r="95" spans="17:17" s="7" customFormat="1" x14ac:dyDescent="0.2">
      <c r="Q95" s="59"/>
    </row>
    <row r="96" spans="17:17" s="7" customFormat="1" x14ac:dyDescent="0.2">
      <c r="Q96" s="59"/>
    </row>
    <row r="97" spans="17:29" s="7" customFormat="1" x14ac:dyDescent="0.2">
      <c r="Q97" s="59"/>
    </row>
    <row r="98" spans="17:29" s="7" customFormat="1" x14ac:dyDescent="0.2">
      <c r="Q98" s="59"/>
    </row>
    <row r="99" spans="17:29" s="7" customFormat="1" x14ac:dyDescent="0.2">
      <c r="Q99" s="59"/>
    </row>
    <row r="100" spans="17:29" s="7" customFormat="1" x14ac:dyDescent="0.2">
      <c r="Q100" s="59"/>
    </row>
    <row r="101" spans="17:29" s="7" customFormat="1" x14ac:dyDescent="0.2">
      <c r="Q101" s="59"/>
    </row>
    <row r="102" spans="17:29" s="7" customFormat="1" x14ac:dyDescent="0.2">
      <c r="Q102" s="59"/>
    </row>
    <row r="103" spans="17:29" s="7" customFormat="1" x14ac:dyDescent="0.2">
      <c r="Q103" s="59"/>
    </row>
    <row r="104" spans="17:29" s="7" customFormat="1" x14ac:dyDescent="0.2">
      <c r="Q104" s="59"/>
    </row>
    <row r="105" spans="17:29" s="7" customFormat="1" x14ac:dyDescent="0.2">
      <c r="Q105" s="59"/>
    </row>
    <row r="106" spans="17:29" s="7" customFormat="1" x14ac:dyDescent="0.2">
      <c r="Q106" s="59"/>
    </row>
    <row r="107" spans="17:29" s="7" customFormat="1" x14ac:dyDescent="0.2">
      <c r="Q107" s="59"/>
    </row>
    <row r="108" spans="17:29" s="7" customFormat="1" x14ac:dyDescent="0.2">
      <c r="Q108" s="59"/>
    </row>
    <row r="109" spans="17:29" s="7" customFormat="1" x14ac:dyDescent="0.2">
      <c r="Q109" s="59"/>
      <c r="AA109"/>
      <c r="AB109"/>
    </row>
    <row r="110" spans="17:29" s="7" customFormat="1" x14ac:dyDescent="0.2">
      <c r="Q110" s="59"/>
      <c r="AA110"/>
      <c r="AB110"/>
      <c r="AC110"/>
    </row>
  </sheetData>
  <mergeCells count="4">
    <mergeCell ref="A10:A20"/>
    <mergeCell ref="B10:B20"/>
    <mergeCell ref="A31:A32"/>
    <mergeCell ref="B31:B32"/>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2:L26 L33 L29:L30 L27:L28 C27 L34:L37" numberStoredAsText="1"/>
    <ignoredError sqref="C4:C26 C38:C40 C28:C33 C34:C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7"/>
    <col min="8" max="8" width="20" style="7" customWidth="1"/>
    <col min="9" max="9" width="28.875" style="7" customWidth="1"/>
    <col min="10" max="10" width="9" style="7"/>
    <col min="11" max="11" width="24.875" style="7" customWidth="1"/>
    <col min="12" max="32" width="9" style="7"/>
  </cols>
  <sheetData>
    <row r="1" spans="1:5" s="7" customFormat="1" ht="19.5" x14ac:dyDescent="0.2">
      <c r="A1" s="13" t="s">
        <v>197</v>
      </c>
    </row>
    <row r="2" spans="1:5" x14ac:dyDescent="0.2">
      <c r="A2" s="110" t="s">
        <v>37</v>
      </c>
      <c r="B2" s="122" t="s">
        <v>69</v>
      </c>
      <c r="C2" s="106" t="s">
        <v>60</v>
      </c>
      <c r="D2" s="108" t="s">
        <v>70</v>
      </c>
      <c r="E2" s="108" t="s">
        <v>53</v>
      </c>
    </row>
    <row r="3" spans="1:5" ht="15" thickBot="1" x14ac:dyDescent="0.25">
      <c r="A3" s="111"/>
      <c r="B3" s="123"/>
      <c r="C3" s="107"/>
      <c r="D3" s="109"/>
      <c r="E3" s="109"/>
    </row>
    <row r="4" spans="1:5" ht="24" thickTop="1" thickBot="1" x14ac:dyDescent="0.25">
      <c r="A4" s="5" t="s">
        <v>168</v>
      </c>
      <c r="B4" s="30" t="s">
        <v>169</v>
      </c>
      <c r="C4" s="60">
        <v>4.0199999999999996</v>
      </c>
      <c r="D4" s="31" t="s">
        <v>170</v>
      </c>
      <c r="E4" s="39" t="s">
        <v>73</v>
      </c>
    </row>
    <row r="5" spans="1:5" ht="23.25" thickBot="1" x14ac:dyDescent="0.25">
      <c r="A5" s="5" t="s">
        <v>171</v>
      </c>
      <c r="B5" s="30" t="s">
        <v>172</v>
      </c>
      <c r="C5" s="60">
        <v>50</v>
      </c>
      <c r="D5" s="31" t="s">
        <v>170</v>
      </c>
      <c r="E5" s="39" t="s">
        <v>73</v>
      </c>
    </row>
    <row r="6" spans="1:5" ht="23.25" thickBot="1" x14ac:dyDescent="0.25">
      <c r="A6" s="5" t="s">
        <v>173</v>
      </c>
      <c r="B6" s="30" t="s">
        <v>174</v>
      </c>
      <c r="C6" s="60">
        <v>0.505</v>
      </c>
      <c r="D6" s="31" t="s">
        <v>170</v>
      </c>
      <c r="E6" s="39" t="s">
        <v>73</v>
      </c>
    </row>
    <row r="7" spans="1:5" ht="15" thickBot="1" x14ac:dyDescent="0.25">
      <c r="A7" s="5" t="s">
        <v>175</v>
      </c>
      <c r="B7" s="30" t="s">
        <v>285</v>
      </c>
      <c r="C7" s="60">
        <v>46</v>
      </c>
      <c r="D7" s="31" t="s">
        <v>221</v>
      </c>
      <c r="E7" s="39" t="s">
        <v>61</v>
      </c>
    </row>
    <row r="8" spans="1:5" ht="23.25" thickBot="1" x14ac:dyDescent="0.25">
      <c r="A8" s="5" t="s">
        <v>176</v>
      </c>
      <c r="B8" s="30" t="s">
        <v>317</v>
      </c>
      <c r="C8" s="60">
        <v>66</v>
      </c>
      <c r="D8" s="31" t="s">
        <v>221</v>
      </c>
      <c r="E8" s="39" t="s">
        <v>61</v>
      </c>
    </row>
    <row r="9" spans="1:5" ht="23.25" thickBot="1" x14ac:dyDescent="0.25">
      <c r="A9" s="5" t="s">
        <v>315</v>
      </c>
      <c r="B9" s="30" t="s">
        <v>316</v>
      </c>
      <c r="C9" s="60">
        <v>4.4000000000000004</v>
      </c>
      <c r="D9" s="31" t="s">
        <v>68</v>
      </c>
      <c r="E9" s="39" t="s">
        <v>100</v>
      </c>
    </row>
    <row r="10" spans="1:5" ht="23.25" thickBot="1" x14ac:dyDescent="0.25">
      <c r="A10" s="5" t="s">
        <v>177</v>
      </c>
      <c r="B10" s="30" t="s">
        <v>178</v>
      </c>
      <c r="C10" s="60">
        <v>1.03</v>
      </c>
      <c r="D10" s="31" t="s">
        <v>180</v>
      </c>
      <c r="E10" s="39" t="s">
        <v>179</v>
      </c>
    </row>
    <row r="11" spans="1:5" ht="15" thickBot="1" x14ac:dyDescent="0.25">
      <c r="A11" s="5" t="s">
        <v>181</v>
      </c>
      <c r="B11" s="30" t="s">
        <v>109</v>
      </c>
      <c r="C11" s="60">
        <v>80.5</v>
      </c>
      <c r="D11" s="31" t="s">
        <v>221</v>
      </c>
      <c r="E11" s="39" t="s">
        <v>61</v>
      </c>
    </row>
    <row r="12" spans="1:5" ht="23.25" thickBot="1" x14ac:dyDescent="0.25">
      <c r="A12" s="5" t="s">
        <v>182</v>
      </c>
      <c r="B12" s="30" t="s">
        <v>172</v>
      </c>
      <c r="C12" s="60">
        <v>20.7</v>
      </c>
      <c r="D12" s="31" t="s">
        <v>170</v>
      </c>
      <c r="E12" s="39" t="s">
        <v>73</v>
      </c>
    </row>
    <row r="13" spans="1:5" ht="15" thickBot="1" x14ac:dyDescent="0.25">
      <c r="A13" s="5" t="s">
        <v>183</v>
      </c>
      <c r="B13" s="30" t="s">
        <v>184</v>
      </c>
      <c r="C13" s="60">
        <v>70</v>
      </c>
      <c r="D13" s="31" t="s">
        <v>221</v>
      </c>
      <c r="E13" s="39" t="s">
        <v>61</v>
      </c>
    </row>
    <row r="14" spans="1:5" ht="23.25" thickBot="1" x14ac:dyDescent="0.25">
      <c r="A14" s="5" t="s">
        <v>185</v>
      </c>
      <c r="B14" s="30" t="s">
        <v>178</v>
      </c>
      <c r="C14" s="60">
        <v>3.09</v>
      </c>
      <c r="D14" s="31" t="s">
        <v>180</v>
      </c>
      <c r="E14" s="39" t="s">
        <v>179</v>
      </c>
    </row>
    <row r="15" spans="1:5" ht="23.25" thickBot="1" x14ac:dyDescent="0.25">
      <c r="A15" s="5" t="s">
        <v>186</v>
      </c>
      <c r="B15" s="30" t="s">
        <v>172</v>
      </c>
      <c r="C15" s="60">
        <v>28.8</v>
      </c>
      <c r="D15" s="31" t="s">
        <v>170</v>
      </c>
      <c r="E15" s="39" t="s">
        <v>73</v>
      </c>
    </row>
    <row r="16" spans="1:5" ht="23.25" thickBot="1" x14ac:dyDescent="0.25">
      <c r="A16" s="5" t="s">
        <v>187</v>
      </c>
      <c r="B16" s="30" t="s">
        <v>172</v>
      </c>
      <c r="C16" s="60">
        <v>28.8</v>
      </c>
      <c r="D16" s="31" t="s">
        <v>170</v>
      </c>
      <c r="E16" s="39" t="s">
        <v>73</v>
      </c>
    </row>
    <row r="17" spans="1:5" ht="15" thickBot="1" x14ac:dyDescent="0.25">
      <c r="A17" s="5" t="s">
        <v>188</v>
      </c>
      <c r="B17" s="30" t="s">
        <v>149</v>
      </c>
      <c r="C17" s="60">
        <v>34.5</v>
      </c>
      <c r="D17" s="31" t="s">
        <v>221</v>
      </c>
      <c r="E17" s="39" t="s">
        <v>61</v>
      </c>
    </row>
    <row r="18" spans="1:5" ht="23.25" thickBot="1" x14ac:dyDescent="0.25">
      <c r="A18" s="5" t="s">
        <v>189</v>
      </c>
      <c r="B18" s="30" t="s">
        <v>174</v>
      </c>
      <c r="C18" s="60">
        <v>0.5</v>
      </c>
      <c r="D18" s="31" t="s">
        <v>170</v>
      </c>
      <c r="E18" s="39" t="s">
        <v>73</v>
      </c>
    </row>
    <row r="19" spans="1:5" ht="23.25" thickBot="1" x14ac:dyDescent="0.25">
      <c r="A19" s="5" t="s">
        <v>190</v>
      </c>
      <c r="B19" s="30" t="s">
        <v>178</v>
      </c>
      <c r="C19" s="60">
        <v>1.03</v>
      </c>
      <c r="D19" s="31" t="s">
        <v>180</v>
      </c>
      <c r="E19" s="39" t="s">
        <v>179</v>
      </c>
    </row>
    <row r="20" spans="1:5" ht="15" thickBot="1" x14ac:dyDescent="0.25">
      <c r="A20" s="5" t="s">
        <v>191</v>
      </c>
      <c r="B20" s="30" t="s">
        <v>192</v>
      </c>
      <c r="C20" s="60">
        <v>2.5</v>
      </c>
      <c r="D20" s="31" t="s">
        <v>194</v>
      </c>
      <c r="E20" s="39" t="s">
        <v>193</v>
      </c>
    </row>
    <row r="21" spans="1:5" ht="15" thickBot="1" x14ac:dyDescent="0.25">
      <c r="A21" s="5" t="s">
        <v>195</v>
      </c>
      <c r="B21" s="30" t="s">
        <v>196</v>
      </c>
      <c r="C21" s="60">
        <v>90.75</v>
      </c>
      <c r="D21" s="31" t="s">
        <v>221</v>
      </c>
      <c r="E21" s="39" t="s">
        <v>61</v>
      </c>
    </row>
    <row r="22" spans="1:5" s="7" customFormat="1" ht="23.25" thickBot="1" x14ac:dyDescent="0.25">
      <c r="A22" s="5" t="s">
        <v>226</v>
      </c>
      <c r="B22" s="30" t="s">
        <v>178</v>
      </c>
      <c r="C22" s="60">
        <v>4.0999999999999996</v>
      </c>
      <c r="D22" s="31" t="s">
        <v>180</v>
      </c>
      <c r="E22" s="39" t="s">
        <v>179</v>
      </c>
    </row>
    <row r="23" spans="1:5" s="7" customFormat="1" ht="23.25" thickBot="1" x14ac:dyDescent="0.25">
      <c r="A23" s="5" t="s">
        <v>227</v>
      </c>
      <c r="B23" s="30" t="s">
        <v>178</v>
      </c>
      <c r="C23" s="60">
        <v>4.0999999999999996</v>
      </c>
      <c r="D23" s="31" t="s">
        <v>180</v>
      </c>
      <c r="E23" s="39" t="s">
        <v>179</v>
      </c>
    </row>
    <row r="24" spans="1:5" s="7" customFormat="1" ht="15" thickBot="1" x14ac:dyDescent="0.25">
      <c r="A24" s="35" t="s">
        <v>48</v>
      </c>
      <c r="B24" s="93"/>
      <c r="C24" s="94">
        <f>SUM(C4:C23)</f>
        <v>541.32500000000005</v>
      </c>
      <c r="D24" s="68"/>
      <c r="E24" s="22"/>
    </row>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5" x14ac:dyDescent="0.2">
      <c r="A193" s="7"/>
      <c r="B193" s="7"/>
      <c r="D193" s="7"/>
      <c r="E193" s="7"/>
    </row>
  </sheetData>
  <mergeCells count="5">
    <mergeCell ref="A2:A3"/>
    <mergeCell ref="B2:B3"/>
    <mergeCell ref="E2:E3"/>
    <mergeCell ref="D2:D3"/>
    <mergeCell ref="C2:C3"/>
  </mergeCells>
  <conditionalFormatting sqref="C4:C23">
    <cfRule type="expression" dxfId="3" priority="3">
      <formula>MOD($C4,1)&lt;&gt;0</formula>
    </cfRule>
    <cfRule type="expression" dxfId="2" priority="4">
      <formula>MOD($C4,1)=0</formula>
    </cfRule>
  </conditionalFormatting>
  <conditionalFormatting sqref="C24">
    <cfRule type="expression" dxfId="1" priority="1">
      <formula>MOD($C24,1)&lt;&gt;0</formula>
    </cfRule>
    <cfRule type="expression" dxfId="0" priority="2">
      <formula>MOD($C24,1)=0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election activeCell="B11" sqref="B11:K11"/>
    </sheetView>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27</v>
      </c>
    </row>
    <row r="2" spans="2:11" ht="26.25" customHeight="1" x14ac:dyDescent="0.2">
      <c r="B2" s="101" t="s">
        <v>0</v>
      </c>
      <c r="C2" s="101"/>
      <c r="D2" s="101"/>
      <c r="E2" s="101"/>
      <c r="F2" s="101"/>
      <c r="G2" s="101"/>
      <c r="H2" s="101"/>
      <c r="I2" s="101"/>
      <c r="J2" s="101"/>
      <c r="K2" s="101"/>
    </row>
    <row r="3" spans="2:11" ht="35.25" customHeight="1" x14ac:dyDescent="0.2">
      <c r="B3" s="101" t="s">
        <v>283</v>
      </c>
      <c r="C3" s="101"/>
      <c r="D3" s="101"/>
      <c r="E3" s="101"/>
      <c r="F3" s="101"/>
      <c r="G3" s="101"/>
      <c r="H3" s="101"/>
      <c r="I3" s="101"/>
      <c r="J3" s="101"/>
      <c r="K3" s="101"/>
    </row>
    <row r="4" spans="2:11" x14ac:dyDescent="0.2">
      <c r="B4" s="101" t="s">
        <v>1</v>
      </c>
      <c r="C4" s="101"/>
      <c r="D4" s="101"/>
      <c r="E4" s="101"/>
      <c r="F4" s="101"/>
      <c r="G4" s="101"/>
      <c r="H4" s="101"/>
      <c r="I4" s="101"/>
      <c r="J4" s="101"/>
      <c r="K4" s="101"/>
    </row>
    <row r="5" spans="2:11" ht="26.25" customHeight="1" x14ac:dyDescent="0.2">
      <c r="B5" s="101" t="s">
        <v>198</v>
      </c>
      <c r="C5" s="101"/>
      <c r="D5" s="101"/>
      <c r="E5" s="101"/>
      <c r="F5" s="101"/>
      <c r="G5" s="101"/>
      <c r="H5" s="101"/>
      <c r="I5" s="101"/>
      <c r="J5" s="101"/>
      <c r="K5" s="101"/>
    </row>
    <row r="6" spans="2:11" ht="39.75" customHeight="1" x14ac:dyDescent="0.2">
      <c r="B6" s="101" t="s">
        <v>199</v>
      </c>
      <c r="C6" s="101"/>
      <c r="D6" s="101"/>
      <c r="E6" s="101"/>
      <c r="F6" s="101"/>
      <c r="G6" s="101"/>
      <c r="H6" s="101"/>
      <c r="I6" s="101"/>
      <c r="J6" s="101"/>
      <c r="K6" s="101"/>
    </row>
    <row r="7" spans="2:11" ht="26.25" customHeight="1" x14ac:dyDescent="0.2">
      <c r="B7" s="101" t="s">
        <v>200</v>
      </c>
      <c r="C7" s="101"/>
      <c r="D7" s="101"/>
      <c r="E7" s="101"/>
      <c r="F7" s="101"/>
      <c r="G7" s="101"/>
      <c r="H7" s="101"/>
      <c r="I7" s="101"/>
      <c r="J7" s="101"/>
      <c r="K7" s="101"/>
    </row>
    <row r="8" spans="2:11" x14ac:dyDescent="0.2">
      <c r="B8" s="101" t="s">
        <v>2</v>
      </c>
      <c r="C8" s="101"/>
      <c r="D8" s="101"/>
      <c r="E8" s="101"/>
      <c r="F8" s="101"/>
      <c r="G8" s="101"/>
      <c r="H8" s="101"/>
      <c r="I8" s="101"/>
      <c r="J8" s="101"/>
      <c r="K8" s="101"/>
    </row>
    <row r="9" spans="2:11" ht="23.25" customHeight="1" x14ac:dyDescent="0.2">
      <c r="B9" s="124" t="s">
        <v>282</v>
      </c>
      <c r="C9" s="124"/>
      <c r="D9" s="124"/>
      <c r="E9" s="124"/>
      <c r="F9" s="124"/>
      <c r="G9" s="124"/>
      <c r="H9" s="124"/>
      <c r="I9" s="124"/>
      <c r="J9" s="124"/>
      <c r="K9" s="124"/>
    </row>
    <row r="10" spans="2:11" x14ac:dyDescent="0.2">
      <c r="B10" s="10" t="s">
        <v>3</v>
      </c>
    </row>
    <row r="11" spans="2:11" ht="25.5" customHeight="1" x14ac:dyDescent="0.2">
      <c r="B11" s="101" t="s">
        <v>281</v>
      </c>
      <c r="C11" s="101"/>
      <c r="D11" s="101"/>
      <c r="E11" s="101"/>
      <c r="F11" s="101"/>
      <c r="G11" s="101"/>
      <c r="H11" s="101"/>
      <c r="I11" s="101"/>
      <c r="J11" s="101"/>
      <c r="K11" s="101"/>
    </row>
    <row r="12" spans="2:11" x14ac:dyDescent="0.2">
      <c r="B12" s="8"/>
    </row>
    <row r="13" spans="2:11" s="12" customFormat="1" ht="15" x14ac:dyDescent="0.2">
      <c r="B13" s="11" t="s">
        <v>26</v>
      </c>
    </row>
    <row r="14" spans="2:11" x14ac:dyDescent="0.2">
      <c r="B14" s="8" t="s">
        <v>4</v>
      </c>
    </row>
    <row r="15" spans="2:11" ht="21.75" customHeight="1" x14ac:dyDescent="0.2">
      <c r="B15" s="125" t="s">
        <v>280</v>
      </c>
      <c r="C15" s="125"/>
      <c r="D15" s="125"/>
      <c r="E15" s="125"/>
      <c r="F15" s="125"/>
      <c r="G15" s="125"/>
      <c r="H15" s="125"/>
      <c r="I15" s="125"/>
      <c r="J15" s="125"/>
      <c r="K15" s="125"/>
    </row>
    <row r="16" spans="2:11" ht="26.25" customHeight="1" x14ac:dyDescent="0.2">
      <c r="B16" s="125" t="s">
        <v>279</v>
      </c>
      <c r="C16" s="125"/>
      <c r="D16" s="125"/>
      <c r="E16" s="125"/>
      <c r="F16" s="125"/>
      <c r="G16" s="125"/>
      <c r="H16" s="125"/>
      <c r="I16" s="125"/>
      <c r="J16" s="125"/>
      <c r="K16" s="125"/>
    </row>
    <row r="17" spans="2:11" ht="36.75" customHeight="1" x14ac:dyDescent="0.2">
      <c r="B17" s="101" t="s">
        <v>278</v>
      </c>
      <c r="C17" s="101"/>
      <c r="D17" s="101"/>
      <c r="E17" s="101"/>
      <c r="F17" s="101"/>
      <c r="G17" s="101"/>
      <c r="H17" s="101"/>
      <c r="I17" s="101"/>
      <c r="J17" s="101"/>
      <c r="K17" s="101"/>
    </row>
    <row r="18" spans="2:11" x14ac:dyDescent="0.2">
      <c r="B18" s="8"/>
    </row>
    <row r="19" spans="2:11" ht="15" x14ac:dyDescent="0.2">
      <c r="B19" s="11" t="s">
        <v>28</v>
      </c>
    </row>
    <row r="20" spans="2:11" ht="30" customHeight="1" x14ac:dyDescent="0.2">
      <c r="B20" s="101" t="s">
        <v>277</v>
      </c>
      <c r="C20" s="101"/>
      <c r="D20" s="101"/>
      <c r="E20" s="101"/>
      <c r="F20" s="101"/>
      <c r="G20" s="101"/>
      <c r="H20" s="101"/>
      <c r="I20" s="101"/>
      <c r="J20" s="101"/>
      <c r="K20" s="101"/>
    </row>
    <row r="21" spans="2:11" ht="39" customHeight="1" x14ac:dyDescent="0.2">
      <c r="B21" s="101" t="s">
        <v>276</v>
      </c>
      <c r="C21" s="101"/>
      <c r="D21" s="101"/>
      <c r="E21" s="101"/>
      <c r="F21" s="101"/>
      <c r="G21" s="101"/>
      <c r="H21" s="101"/>
      <c r="I21" s="101"/>
      <c r="J21" s="101"/>
      <c r="K21" s="101"/>
    </row>
    <row r="22" spans="2:11" ht="15.75" customHeight="1" x14ac:dyDescent="0.2">
      <c r="B22" s="8" t="s">
        <v>275</v>
      </c>
    </row>
    <row r="23" spans="2:11" ht="27" customHeight="1" x14ac:dyDescent="0.2">
      <c r="B23" s="125" t="s">
        <v>274</v>
      </c>
      <c r="C23" s="125"/>
      <c r="D23" s="125"/>
      <c r="E23" s="125"/>
      <c r="F23" s="125"/>
      <c r="G23" s="125"/>
      <c r="H23" s="125"/>
      <c r="I23" s="125"/>
      <c r="J23" s="125"/>
      <c r="K23" s="125"/>
    </row>
    <row r="24" spans="2:11" ht="49.5" customHeight="1" x14ac:dyDescent="0.2">
      <c r="B24" s="125" t="s">
        <v>273</v>
      </c>
      <c r="C24" s="125"/>
      <c r="D24" s="125"/>
      <c r="E24" s="125"/>
      <c r="F24" s="125"/>
      <c r="G24" s="125"/>
      <c r="H24" s="125"/>
      <c r="I24" s="125"/>
      <c r="J24" s="125"/>
      <c r="K24" s="125"/>
    </row>
    <row r="25" spans="2:11" x14ac:dyDescent="0.2">
      <c r="B25" s="10"/>
    </row>
    <row r="26" spans="2:11" x14ac:dyDescent="0.2">
      <c r="B26" s="15" t="s">
        <v>29</v>
      </c>
    </row>
    <row r="27" spans="2:11" ht="15" thickBot="1" x14ac:dyDescent="0.25">
      <c r="B27" s="18" t="s">
        <v>5</v>
      </c>
      <c r="C27" s="74" t="s">
        <v>6</v>
      </c>
      <c r="D27" s="74" t="s">
        <v>7</v>
      </c>
    </row>
    <row r="28" spans="2:11" ht="15.75" thickTop="1" thickBot="1" x14ac:dyDescent="0.25">
      <c r="B28" s="35" t="s">
        <v>8</v>
      </c>
      <c r="C28" s="76">
        <v>37</v>
      </c>
      <c r="D28" s="76">
        <v>15</v>
      </c>
    </row>
    <row r="29" spans="2:11" ht="15" thickBot="1" x14ac:dyDescent="0.25">
      <c r="B29" s="35" t="s">
        <v>9</v>
      </c>
      <c r="C29" s="76">
        <v>42</v>
      </c>
      <c r="D29" s="76">
        <v>9</v>
      </c>
    </row>
    <row r="30" spans="2:11" ht="15" thickBot="1" x14ac:dyDescent="0.25">
      <c r="B30" s="35" t="s">
        <v>10</v>
      </c>
      <c r="C30" s="76">
        <v>41</v>
      </c>
      <c r="D30" s="76">
        <v>8</v>
      </c>
    </row>
    <row r="31" spans="2:11" ht="15" thickBot="1" x14ac:dyDescent="0.25">
      <c r="B31" s="35" t="s">
        <v>11</v>
      </c>
      <c r="C31" s="76">
        <v>43</v>
      </c>
      <c r="D31" s="76">
        <v>11</v>
      </c>
    </row>
    <row r="32" spans="2:11" ht="15" thickBot="1" x14ac:dyDescent="0.25">
      <c r="B32" s="35" t="s">
        <v>12</v>
      </c>
      <c r="C32" s="76">
        <v>7.7</v>
      </c>
      <c r="D32" s="76">
        <v>1.2</v>
      </c>
    </row>
    <row r="33" spans="2:11" x14ac:dyDescent="0.2">
      <c r="B33" s="75"/>
    </row>
    <row r="34" spans="2:11" ht="15" x14ac:dyDescent="0.2">
      <c r="B34" s="11" t="s">
        <v>30</v>
      </c>
    </row>
    <row r="35" spans="2:11" ht="25.5" customHeight="1" x14ac:dyDescent="0.2">
      <c r="B35" s="101" t="s">
        <v>13</v>
      </c>
      <c r="C35" s="101"/>
      <c r="D35" s="101"/>
      <c r="E35" s="101"/>
      <c r="F35" s="101"/>
      <c r="G35" s="101"/>
      <c r="H35" s="101"/>
      <c r="I35" s="101"/>
      <c r="J35" s="101"/>
      <c r="K35" s="101"/>
    </row>
    <row r="36" spans="2:11" x14ac:dyDescent="0.2">
      <c r="B36" s="8"/>
    </row>
    <row r="37" spans="2:11" ht="19.5" x14ac:dyDescent="0.2">
      <c r="B37" s="13" t="s">
        <v>31</v>
      </c>
    </row>
    <row r="38" spans="2:11" x14ac:dyDescent="0.2">
      <c r="B38" s="8" t="s">
        <v>14</v>
      </c>
    </row>
    <row r="39" spans="2:11" x14ac:dyDescent="0.2">
      <c r="B39" s="8" t="s">
        <v>272</v>
      </c>
    </row>
    <row r="40" spans="2:11" ht="6" customHeight="1" x14ac:dyDescent="0.2">
      <c r="B40" s="8"/>
    </row>
    <row r="41" spans="2:11" x14ac:dyDescent="0.2">
      <c r="B41" s="10" t="s">
        <v>271</v>
      </c>
    </row>
    <row r="42" spans="2:11" x14ac:dyDescent="0.2">
      <c r="B42" s="10" t="s">
        <v>270</v>
      </c>
    </row>
    <row r="43" spans="2:11" s="10" customFormat="1" ht="19.5" customHeight="1" x14ac:dyDescent="0.2">
      <c r="C43" s="10" t="s">
        <v>269</v>
      </c>
    </row>
    <row r="44" spans="2:11" s="10" customFormat="1" ht="12" x14ac:dyDescent="0.2">
      <c r="C44" s="10" t="s">
        <v>268</v>
      </c>
    </row>
    <row r="45" spans="2:11" s="12" customFormat="1" ht="36.75" customHeight="1" x14ac:dyDescent="0.2">
      <c r="B45" s="101" t="s">
        <v>34</v>
      </c>
      <c r="C45" s="101"/>
      <c r="D45" s="101"/>
      <c r="E45" s="101"/>
      <c r="F45" s="101"/>
      <c r="G45" s="101"/>
      <c r="H45" s="101"/>
      <c r="I45" s="101"/>
      <c r="J45" s="101"/>
      <c r="K45" s="101"/>
    </row>
    <row r="46" spans="2:11" s="12" customFormat="1" x14ac:dyDescent="0.2">
      <c r="B46" s="8"/>
    </row>
    <row r="47" spans="2:11" s="12" customFormat="1" x14ac:dyDescent="0.2">
      <c r="B47" s="16" t="s">
        <v>33</v>
      </c>
    </row>
    <row r="48" spans="2:11" s="12" customFormat="1" ht="15" thickBot="1" x14ac:dyDescent="0.25">
      <c r="B48" s="18" t="s">
        <v>15</v>
      </c>
      <c r="C48" s="129" t="s">
        <v>16</v>
      </c>
      <c r="D48" s="130"/>
      <c r="E48" s="130"/>
      <c r="F48" s="130"/>
      <c r="G48" s="130"/>
      <c r="H48" s="130"/>
      <c r="I48" s="130"/>
      <c r="J48" s="130"/>
    </row>
    <row r="49" spans="2:10" s="12" customFormat="1" ht="27.75" customHeight="1" thickTop="1" thickBot="1" x14ac:dyDescent="0.25">
      <c r="B49" s="35" t="s">
        <v>17</v>
      </c>
      <c r="C49" s="126" t="s">
        <v>18</v>
      </c>
      <c r="D49" s="127"/>
      <c r="E49" s="127"/>
      <c r="F49" s="127"/>
      <c r="G49" s="127"/>
      <c r="H49" s="127"/>
      <c r="I49" s="127"/>
      <c r="J49" s="127"/>
    </row>
    <row r="50" spans="2:10" s="12" customFormat="1" ht="42.75" customHeight="1" thickBot="1" x14ac:dyDescent="0.25">
      <c r="B50" s="35" t="s">
        <v>19</v>
      </c>
      <c r="C50" s="126" t="s">
        <v>267</v>
      </c>
      <c r="D50" s="127"/>
      <c r="E50" s="127"/>
      <c r="F50" s="127"/>
      <c r="G50" s="127"/>
      <c r="H50" s="127"/>
      <c r="I50" s="127"/>
      <c r="J50" s="127"/>
    </row>
    <row r="51" spans="2:10" s="12" customFormat="1" ht="44.25" customHeight="1" thickBot="1" x14ac:dyDescent="0.25">
      <c r="B51" s="35" t="s">
        <v>32</v>
      </c>
      <c r="C51" s="126" t="s">
        <v>20</v>
      </c>
      <c r="D51" s="127"/>
      <c r="E51" s="127"/>
      <c r="F51" s="127"/>
      <c r="G51" s="127"/>
      <c r="H51" s="127"/>
      <c r="I51" s="127"/>
      <c r="J51" s="127"/>
    </row>
    <row r="52" spans="2:10" s="12" customFormat="1" ht="25.5" customHeight="1" thickBot="1" x14ac:dyDescent="0.25">
      <c r="B52" s="35" t="s">
        <v>21</v>
      </c>
      <c r="C52" s="126" t="s">
        <v>22</v>
      </c>
      <c r="D52" s="127"/>
      <c r="E52" s="127"/>
      <c r="F52" s="127"/>
      <c r="G52" s="127"/>
      <c r="H52" s="127"/>
      <c r="I52" s="127"/>
      <c r="J52" s="127"/>
    </row>
    <row r="53" spans="2:10" s="12" customFormat="1" ht="24.75" customHeight="1" thickBot="1" x14ac:dyDescent="0.25">
      <c r="B53" s="35" t="s">
        <v>23</v>
      </c>
      <c r="C53" s="126" t="s">
        <v>24</v>
      </c>
      <c r="D53" s="128"/>
      <c r="E53" s="128"/>
      <c r="F53" s="128"/>
      <c r="G53" s="128"/>
      <c r="H53" s="128"/>
      <c r="I53" s="128"/>
      <c r="J53" s="128"/>
    </row>
    <row r="54" spans="2:10" s="12" customFormat="1" ht="15" thickBot="1" x14ac:dyDescent="0.25">
      <c r="B54" s="17"/>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6" sqref="B6"/>
    </sheetView>
  </sheetViews>
  <sheetFormatPr defaultRowHeight="14.25" x14ac:dyDescent="0.2"/>
  <cols>
    <col min="1" max="1" width="2.125" style="7" customWidth="1"/>
    <col min="2" max="2" width="75.125" style="38" customWidth="1"/>
    <col min="3" max="16384" width="9" style="7"/>
  </cols>
  <sheetData>
    <row r="1" spans="2:2" ht="15.75" x14ac:dyDescent="0.2">
      <c r="B1" s="71" t="s">
        <v>253</v>
      </c>
    </row>
    <row r="2" spans="2:2" ht="15.75" x14ac:dyDescent="0.2">
      <c r="B2" s="71"/>
    </row>
    <row r="3" spans="2:2" x14ac:dyDescent="0.2">
      <c r="B3" s="72" t="s">
        <v>252</v>
      </c>
    </row>
    <row r="4" spans="2:2" ht="30" customHeight="1" x14ac:dyDescent="0.2">
      <c r="B4" s="69" t="s">
        <v>257</v>
      </c>
    </row>
    <row r="5" spans="2:2" ht="48" x14ac:dyDescent="0.2">
      <c r="B5" s="69" t="s">
        <v>334</v>
      </c>
    </row>
    <row r="6" spans="2:2" ht="9" customHeight="1" x14ac:dyDescent="0.2">
      <c r="B6" s="69"/>
    </row>
    <row r="7" spans="2:2" x14ac:dyDescent="0.2">
      <c r="B7" s="72" t="s">
        <v>241</v>
      </c>
    </row>
    <row r="8" spans="2:2" ht="54.75" customHeight="1" x14ac:dyDescent="0.2">
      <c r="B8" s="69" t="s">
        <v>258</v>
      </c>
    </row>
    <row r="9" spans="2:2" ht="36" x14ac:dyDescent="0.2">
      <c r="B9" s="69" t="s">
        <v>259</v>
      </c>
    </row>
    <row r="10" spans="2:2" ht="28.5" customHeight="1" x14ac:dyDescent="0.2">
      <c r="B10" s="69" t="s">
        <v>260</v>
      </c>
    </row>
    <row r="11" spans="2:2" ht="24" x14ac:dyDescent="0.2">
      <c r="B11" s="70" t="s">
        <v>251</v>
      </c>
    </row>
    <row r="12" spans="2:2" ht="36" x14ac:dyDescent="0.2">
      <c r="B12" s="70" t="s">
        <v>250</v>
      </c>
    </row>
    <row r="13" spans="2:2" ht="9.75" customHeight="1" x14ac:dyDescent="0.2">
      <c r="B13" s="70"/>
    </row>
    <row r="14" spans="2:2" x14ac:dyDescent="0.2">
      <c r="B14" s="72" t="s">
        <v>261</v>
      </c>
    </row>
    <row r="15" spans="2:2" ht="24" x14ac:dyDescent="0.2">
      <c r="B15" s="69" t="s">
        <v>249</v>
      </c>
    </row>
    <row r="16" spans="2:2" ht="7.5" customHeight="1" x14ac:dyDescent="0.2">
      <c r="B16" s="69"/>
    </row>
    <row r="17" spans="2:2" x14ac:dyDescent="0.2">
      <c r="B17" s="72" t="s">
        <v>262</v>
      </c>
    </row>
    <row r="18" spans="2:2" ht="24" x14ac:dyDescent="0.2">
      <c r="B18" s="69" t="s">
        <v>333</v>
      </c>
    </row>
    <row r="19" spans="2:2" x14ac:dyDescent="0.2">
      <c r="B19" s="7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PLAN-30-8853</_dlc_DocId>
    <_dlc_DocIdUrl xmlns="a14523ce-dede-483e-883a-2d83261080bd">
      <Url>http://sharedocs/sites/planning/mm/_layouts/15/DocIdRedir.aspx?ID=PLAN-30-8853</Url>
      <Description>PLAN-30-8853</Description>
    </_dlc_DocIdUrl>
  </documentManagement>
</p:properties>
</file>

<file path=customXml/itemProps1.xml><?xml version="1.0" encoding="utf-8"?>
<ds:datastoreItem xmlns:ds="http://schemas.openxmlformats.org/officeDocument/2006/customXml" ds:itemID="{34B4BE7A-2718-46F3-B760-4EA8C9F55416}">
  <ds:schemaRefs>
    <ds:schemaRef ds:uri="http://schemas.microsoft.com/office/2006/metadata/customXsn"/>
  </ds:schemaRefs>
</ds:datastoreItem>
</file>

<file path=customXml/itemProps2.xml><?xml version="1.0" encoding="utf-8"?>
<ds:datastoreItem xmlns:ds="http://schemas.openxmlformats.org/officeDocument/2006/customXml" ds:itemID="{A653548F-0D32-4877-9CB2-BA6C2C28B84C}">
  <ds:schemaRefs>
    <ds:schemaRef ds:uri="http://schemas.microsoft.com/sharepoint/v3/contenttype/forms"/>
  </ds:schemaRefs>
</ds:datastoreItem>
</file>

<file path=customXml/itemProps3.xml><?xml version="1.0" encoding="utf-8"?>
<ds:datastoreItem xmlns:ds="http://schemas.openxmlformats.org/officeDocument/2006/customXml" ds:itemID="{8FBA3DD5-C778-48CB-AB9B-B43782C76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3D69D3-7841-485C-A1AC-E0DFF8DAAEC1}">
  <ds:schemaRefs>
    <ds:schemaRef ds:uri="http://schemas.microsoft.com/sharepoint/events"/>
  </ds:schemaRefs>
</ds:datastoreItem>
</file>

<file path=customXml/itemProps5.xml><?xml version="1.0" encoding="utf-8"?>
<ds:datastoreItem xmlns:ds="http://schemas.openxmlformats.org/officeDocument/2006/customXml" ds:itemID="{EFC5E4F0-297F-4184-B012-4A3F5B94B5B7}">
  <ds:schemaRefs>
    <ds:schemaRef ds:uri="Microsoft.SharePoint.Taxonomy.ContentTypeSync"/>
  </ds:schemaRefs>
</ds:datastoreItem>
</file>

<file path=customXml/itemProps6.xml><?xml version="1.0" encoding="utf-8"?>
<ds:datastoreItem xmlns:ds="http://schemas.openxmlformats.org/officeDocument/2006/customXml" ds:itemID="{52C00A19-1E06-4A7A-B16C-5BCBDE245219}">
  <ds:schemaRefs>
    <ds:schemaRef ds:uri="http://schemas.microsoft.com/office/2006/metadata/properties"/>
    <ds:schemaRef ds:uri="http://schemas.microsoft.com/office/infopath/2007/PartnerControls"/>
    <ds:schemaRef ds:uri="a14523ce-dede-483e-883a-2d8326108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2012-06-18T05:09:29Z</cp:lastPrinted>
  <dcterms:created xsi:type="dcterms:W3CDTF">2012-04-11T09:30:44Z</dcterms:created>
  <dcterms:modified xsi:type="dcterms:W3CDTF">2015-05-14T01:04:14Z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978e03ba-0917-4513-afe2-43fd8e6829ee</vt:lpwstr>
  </property>
  <property fmtid="{D5CDD505-2E9C-101B-9397-08002B2CF9AE}" pid="4" name="AEMODocumentType">
    <vt:lpwstr>20;#Publication|8ae4cf81-fd7c-4b5d-880f-3ad9d29fca1a</vt:lpwstr>
  </property>
  <property fmtid="{D5CDD505-2E9C-101B-9397-08002B2CF9AE}" pid="5" name="AEMOKeywords">
    <vt:lpwstr/>
  </property>
</Properties>
</file>