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85" windowWidth="19440" windowHeight="12045" tabRatio="823"/>
  </bookViews>
  <sheets>
    <sheet name="All Regions Summary" sheetId="12" r:id="rId1"/>
    <sheet name="New South Wales Summary" sheetId="14" r:id="rId2"/>
    <sheet name="Background Information" sheetId="11" r:id="rId3"/>
    <sheet name="Existing S &amp; SS Generation" sheetId="10" r:id="rId4"/>
    <sheet name="Existing Wind Generation" sheetId="13" r:id="rId5"/>
    <sheet name="Summer Scheduled Capacities" sheetId="2" r:id="rId6"/>
    <sheet name="Winter Scheduled Capacities" sheetId="3" r:id="rId7"/>
    <sheet name="New Developments" sheetId="6" r:id="rId8"/>
    <sheet name="Non-Scheduled Generation" sheetId="7" r:id="rId9"/>
  </sheets>
  <definedNames>
    <definedName name="_Ref299617328" localSheetId="2">'Background Information'!$A$35</definedName>
    <definedName name="_Ref299617355" localSheetId="2">'Background Information'!$A$27</definedName>
    <definedName name="_Ref300142025" localSheetId="2">'Background Information'!$A$50</definedName>
    <definedName name="_Ref300142047" localSheetId="2">'Background Information'!#REF!</definedName>
    <definedName name="_xlnm.Print_Area" localSheetId="0">'All Regions Summary'!$A$1:$K$44</definedName>
  </definedNames>
  <calcPr calcId="145621"/>
</workbook>
</file>

<file path=xl/calcChain.xml><?xml version="1.0" encoding="utf-8"?>
<calcChain xmlns="http://schemas.openxmlformats.org/spreadsheetml/2006/main">
  <c r="D26" i="10" l="1"/>
  <c r="K49" i="3" l="1"/>
  <c r="J49" i="3"/>
  <c r="I49" i="3"/>
  <c r="H49" i="3"/>
  <c r="G49" i="3"/>
  <c r="F49" i="3"/>
  <c r="E49" i="3"/>
  <c r="D49" i="3"/>
  <c r="C49" i="3"/>
  <c r="B49" i="3"/>
  <c r="C51" i="2"/>
  <c r="D51" i="2"/>
  <c r="E51" i="2"/>
  <c r="F51" i="2"/>
  <c r="G51" i="2"/>
  <c r="H51" i="2"/>
  <c r="I51" i="2"/>
  <c r="J51" i="2"/>
  <c r="K51" i="2"/>
  <c r="B51" i="2"/>
  <c r="C16" i="12" l="1"/>
  <c r="B16" i="12"/>
  <c r="C50" i="3" l="1"/>
  <c r="D50" i="3"/>
  <c r="E50" i="3"/>
  <c r="F50" i="3"/>
  <c r="G50" i="3"/>
  <c r="H50" i="3"/>
  <c r="I50" i="3"/>
  <c r="J50" i="3"/>
  <c r="K50" i="3"/>
  <c r="B50" i="3"/>
  <c r="B52" i="2" l="1"/>
  <c r="K56" i="3"/>
  <c r="J56" i="3"/>
  <c r="I56" i="3"/>
  <c r="H56" i="3"/>
  <c r="G56" i="3"/>
  <c r="F56" i="3"/>
  <c r="E56" i="3"/>
  <c r="D56" i="3"/>
  <c r="C56" i="3"/>
  <c r="B56" i="3"/>
  <c r="C60" i="2" l="1"/>
  <c r="D60" i="2"/>
  <c r="E60" i="2"/>
  <c r="F60" i="2"/>
  <c r="G60" i="2"/>
  <c r="H60" i="2"/>
  <c r="I60" i="2"/>
  <c r="J60" i="2"/>
  <c r="K60" i="2"/>
  <c r="B60" i="2"/>
  <c r="K52" i="2"/>
  <c r="J52" i="2"/>
  <c r="I52" i="2"/>
  <c r="H52" i="2"/>
  <c r="G52" i="2"/>
  <c r="F52" i="2"/>
  <c r="E52" i="2"/>
  <c r="D52" i="2"/>
  <c r="C52" i="2"/>
  <c r="D11" i="13" l="1"/>
  <c r="B23" i="3"/>
  <c r="D23" i="3"/>
  <c r="K23" i="3"/>
  <c r="J23" i="3"/>
  <c r="I23" i="3"/>
  <c r="H23" i="3"/>
  <c r="G23" i="3"/>
  <c r="F23" i="3"/>
  <c r="E23" i="3"/>
  <c r="C23" i="3"/>
  <c r="C24" i="2"/>
  <c r="D24" i="2"/>
  <c r="E24" i="2"/>
  <c r="F24" i="2"/>
  <c r="G24" i="2"/>
  <c r="H24" i="2"/>
  <c r="I24" i="2"/>
  <c r="J24" i="2"/>
  <c r="K24" i="2"/>
  <c r="B24" i="2"/>
  <c r="E63" i="7" l="1"/>
</calcChain>
</file>

<file path=xl/sharedStrings.xml><?xml version="1.0" encoding="utf-8"?>
<sst xmlns="http://schemas.openxmlformats.org/spreadsheetml/2006/main" count="1451" uniqueCount="468">
  <si>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</si>
  <si>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The nameplate capacity represents the maximum continuous output or consumption in MW, as specified by the manufacturer, or as subsequently modified. The nameplate capacity can change for a number of reasons, such as upgrade projects, age or a review of performance.</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</si>
  <si>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</si>
  <si>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</si>
  <si>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</si>
  <si>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r>
      <t>·</t>
    </r>
    <r>
      <rPr>
        <sz val="7"/>
        <color theme="1"/>
        <rFont val="Times New Roman"/>
        <family val="1"/>
      </rPr>
      <t xml:space="preserve">      </t>
    </r>
    <r>
      <rPr>
        <sz val="9"/>
        <color theme="1"/>
        <rFont val="Arial"/>
        <family val="2"/>
      </rPr>
      <t>it is not practicable for the generating unit to participate in central dispatch.</t>
    </r>
  </si>
  <si>
    <t>A generating unit that has a nameplate rating less than 30 MW may also be exempted by AEMO if it exports less than 20 GWh into the grid in a year or extenuating circumstances apply.</t>
  </si>
  <si>
    <t>Generation capacity can be measured as either:</t>
  </si>
  <si>
    <t>For the purposes of the ESOO and consistent with market systems, AEMO measures scheduled and semi-scheduled generation capacity on an as-generated basis. Non-scheduled generation is measured as sent-out because it can include co-generation plants, where the bulk of the capacity is consumed by the local process.</t>
  </si>
  <si>
    <t>Temperature can affect plant generation capacities in different ways. Basing generation capacities on a region-specific reference temperature facilitates a more effective assessment of the capability of the available generation under weather conditions frequently associated with high demand.</t>
  </si>
  <si>
    <t>To produce the supply-demand outlook, AEMO in consultation with the Jurisdictional Planning Bodies (JPBs):</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</si>
  <si>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</si>
  <si>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</si>
  <si>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</si>
  <si>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</si>
  <si>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</si>
  <si>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</si>
  <si>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</si>
  <si>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</si>
  <si>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</si>
  <si>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</si>
  <si>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Project proposals involve a range of projects at different stages of development.</t>
  </si>
  <si>
    <t>Generation is categorised as:</t>
  </si>
  <si>
    <r>
      <t>·</t>
    </r>
    <r>
      <rPr>
        <sz val="7"/>
        <color theme="1"/>
        <rFont val="Times New Roman"/>
        <family val="1"/>
      </rPr>
      <t xml:space="preserve">      </t>
    </r>
    <r>
      <rPr>
        <sz val="9"/>
        <color theme="1"/>
        <rFont val="Arial"/>
        <family val="2"/>
      </rPr>
      <t>existing generation, representing generation that is commissioned and operating and requires that the operator be a registered market participant</t>
    </r>
  </si>
  <si>
    <r>
      <t>·</t>
    </r>
    <r>
      <rPr>
        <sz val="7"/>
        <color theme="1"/>
        <rFont val="Times New Roman"/>
        <family val="1"/>
      </rPr>
      <t xml:space="preserve">      </t>
    </r>
    <r>
      <rPr>
        <sz val="9"/>
        <color theme="1"/>
        <rFont val="Arial"/>
        <family val="2"/>
      </rPr>
      <t>committed projects, representing generation that is considered to be proceeding,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</si>
  <si>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</si>
  <si>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</si>
  <si>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publicly announced proposals, representing generation at an early stage of development.</t>
    </r>
  </si>
  <si>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</si>
  <si>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</si>
  <si>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</si>
  <si>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</si>
  <si>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</si>
  <si>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the major components of plant or equipment (such as generating units, turbines, boilers, transmission towers, conductors, and terminal station equipment) have been finalised and executed, including any provisions for cancellation payments.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</si>
  <si>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</si>
  <si>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</si>
  <si>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</si>
  <si>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</si>
  <si>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</si>
  <si>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</si>
  <si>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</si>
  <si>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</si>
  <si>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</si>
  <si>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</si>
  <si>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</si>
  <si>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</si>
  <si>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</si>
  <si>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</si>
  <si>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</si>
  <si>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Region</t>
  </si>
  <si>
    <t>Summer (MW)</t>
  </si>
  <si>
    <t>Winter (MW)</t>
  </si>
  <si>
    <t>NEM Total</t>
  </si>
  <si>
    <t>All Regions Summary</t>
  </si>
  <si>
    <t>Power Station</t>
  </si>
  <si>
    <t>–13</t>
  </si>
  <si>
    <t>–14</t>
  </si>
  <si>
    <t>–15</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</si>
  <si>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</si>
  <si>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</si>
  <si>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</si>
  <si>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</si>
  <si>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</si>
  <si>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</si>
  <si>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</si>
  <si>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</si>
  <si>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</si>
  <si>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</si>
  <si>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</si>
  <si>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</si>
  <si>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</si>
  <si>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</si>
  <si>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</si>
  <si>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</si>
  <si>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</si>
  <si>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</si>
  <si>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</si>
  <si>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Commissioning Start Date</t>
  </si>
  <si>
    <t>Wind</t>
  </si>
  <si>
    <t>SS</t>
  </si>
  <si>
    <t>TBA</t>
  </si>
  <si>
    <t>ERM Power Limited</t>
  </si>
  <si>
    <t>OCGT</t>
  </si>
  <si>
    <t>ü</t>
  </si>
  <si>
    <t>AGL Energy</t>
  </si>
  <si>
    <t>Origin Energy</t>
  </si>
  <si>
    <t>Infigen Energy</t>
  </si>
  <si>
    <t>Solar</t>
  </si>
  <si>
    <t>CCGT</t>
  </si>
  <si>
    <t>Owner</t>
  </si>
  <si>
    <t>Technology Type</t>
  </si>
  <si>
    <t>Black Coal</t>
  </si>
  <si>
    <t>Coal Seam Methane</t>
  </si>
  <si>
    <t>Compression Reciprocating Engine</t>
  </si>
  <si>
    <t>Unit Numbers and Nameplate Capacity (MW)</t>
  </si>
  <si>
    <t>Installed</t>
  </si>
  <si>
    <t>Capacity (MW)</t>
  </si>
  <si>
    <t>Plant Type</t>
  </si>
  <si>
    <t>Fuel</t>
  </si>
  <si>
    <t>2 x 25</t>
  </si>
  <si>
    <t>TRUenergy</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</si>
  <si>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</si>
  <si>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</si>
  <si>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</si>
  <si>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</si>
  <si>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</si>
  <si>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</si>
  <si>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</si>
  <si>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</si>
  <si>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</si>
  <si>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</si>
  <si>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</si>
  <si>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</si>
  <si>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</si>
  <si>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</si>
  <si>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</si>
  <si>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</si>
  <si>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</si>
  <si>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</si>
  <si>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</si>
  <si>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Wallerawang C</t>
  </si>
  <si>
    <t>Woodlawn Wind Farm</t>
  </si>
  <si>
    <t>Project</t>
  </si>
  <si>
    <t>Bango Wind Farm</t>
  </si>
  <si>
    <t>Bango Wind Farm Pty Ltd</t>
  </si>
  <si>
    <t>up to 150</t>
  </si>
  <si>
    <t/>
  </si>
  <si>
    <t>Bamarang Power station</t>
  </si>
  <si>
    <t>Infratil Energy Australia Pty Ltd</t>
  </si>
  <si>
    <t>All Units</t>
  </si>
  <si>
    <t>Natural Gas Pipeline</t>
  </si>
  <si>
    <t>Bannaby Gas Fired Power Station</t>
  </si>
  <si>
    <t>Snowy Hydro Ltd</t>
  </si>
  <si>
    <t>1</t>
  </si>
  <si>
    <t>600</t>
  </si>
  <si>
    <t>Bayswater B</t>
  </si>
  <si>
    <t>Macquarie Generation</t>
  </si>
  <si>
    <t>2000</t>
  </si>
  <si>
    <t>Ben Lomond</t>
  </si>
  <si>
    <t>1-67</t>
  </si>
  <si>
    <t>200</t>
  </si>
  <si>
    <t>Birrema Wind Farm</t>
  </si>
  <si>
    <t>Epuron Pty Ltd</t>
  </si>
  <si>
    <t>Units 1-80</t>
  </si>
  <si>
    <t>240</t>
  </si>
  <si>
    <t>Boco Rock</t>
  </si>
  <si>
    <t>Boco Rock Wind Farm Pty Ltd</t>
  </si>
  <si>
    <t>270</t>
  </si>
  <si>
    <t>Bodangora Wind Farm</t>
  </si>
  <si>
    <t>100</t>
  </si>
  <si>
    <t>Box Hill</t>
  </si>
  <si>
    <t>NS</t>
  </si>
  <si>
    <t>Buronga</t>
  </si>
  <si>
    <t>International Power Pty Ltd</t>
  </si>
  <si>
    <t>station</t>
  </si>
  <si>
    <t>Capital 2 Wind Farm</t>
  </si>
  <si>
    <t>Units 1-33</t>
  </si>
  <si>
    <t>Capital East Solar Farm</t>
  </si>
  <si>
    <t>Inverter 1</t>
  </si>
  <si>
    <t>PV panels</t>
  </si>
  <si>
    <t>Capital Solar Farm</t>
  </si>
  <si>
    <t>Infigen Suntech Australia Pty Ltd</t>
  </si>
  <si>
    <t>50</t>
  </si>
  <si>
    <t>Collector</t>
  </si>
  <si>
    <t>Ratch Australia</t>
  </si>
  <si>
    <t>Station</t>
  </si>
  <si>
    <t>120-235</t>
  </si>
  <si>
    <t>Conroys Gap</t>
  </si>
  <si>
    <t>1-15</t>
  </si>
  <si>
    <t>30</t>
  </si>
  <si>
    <t>Crookwell 2</t>
  </si>
  <si>
    <t>Crookwell Development Pty Ltd</t>
  </si>
  <si>
    <t>Units 1-46</t>
  </si>
  <si>
    <t>Crookwell 3</t>
  </si>
  <si>
    <t>Units 1-30</t>
  </si>
  <si>
    <t>Crudine Ridge Wind Farm</t>
  </si>
  <si>
    <t>Crudine Ridge Wind Farm Pty Ltd</t>
  </si>
  <si>
    <t>1-106</t>
  </si>
  <si>
    <t>159-261</t>
  </si>
  <si>
    <t>Dalton</t>
  </si>
  <si>
    <t>AGL</t>
  </si>
  <si>
    <t>1-2</t>
  </si>
  <si>
    <t>500</t>
  </si>
  <si>
    <t>Eden Wind Farm</t>
  </si>
  <si>
    <t>Epuron Projects</t>
  </si>
  <si>
    <t>14</t>
  </si>
  <si>
    <t>Flyers Creek Wind Farm</t>
  </si>
  <si>
    <t>Units 1-43</t>
  </si>
  <si>
    <t>108-120</t>
  </si>
  <si>
    <t>Glen Innes Wind Farm</t>
  </si>
  <si>
    <t>Glen Innes WindPower Pty Ltd</t>
  </si>
  <si>
    <t>Units 1-25</t>
  </si>
  <si>
    <t>50-75</t>
  </si>
  <si>
    <t>Gloucester Gas Project</t>
  </si>
  <si>
    <t>Natural Gas - Unprocessed</t>
  </si>
  <si>
    <t>15</t>
  </si>
  <si>
    <t>Golspie Wind Farm</t>
  </si>
  <si>
    <t>Golspie Wind Farm Pty Ltd</t>
  </si>
  <si>
    <t>1-100</t>
  </si>
  <si>
    <t>Gullen Range</t>
  </si>
  <si>
    <t>Gullen Range Wind Farm Pty Ltd</t>
  </si>
  <si>
    <t>Units 1-73</t>
  </si>
  <si>
    <t>Kerrawawy GT</t>
  </si>
  <si>
    <t>1000</t>
  </si>
  <si>
    <t>Kyoto Energy Park</t>
  </si>
  <si>
    <t>Pamada Pty Ltd</t>
  </si>
  <si>
    <t>Units 1-20</t>
  </si>
  <si>
    <t>Units 21-25</t>
  </si>
  <si>
    <t>Leafs Gully</t>
  </si>
  <si>
    <t>2</t>
  </si>
  <si>
    <t>Liverpool Range Wind Farm</t>
  </si>
  <si>
    <t>EPURON PTY LTD</t>
  </si>
  <si>
    <t>Units 1-270</t>
  </si>
  <si>
    <t>810</t>
  </si>
  <si>
    <t>Manildra Photovoltaic Solar Farm</t>
  </si>
  <si>
    <t>Marulan - OCGT</t>
  </si>
  <si>
    <t>700</t>
  </si>
  <si>
    <t>Mildura Solar Farm</t>
  </si>
  <si>
    <t>Inverters 1-237</t>
  </si>
  <si>
    <t>180</t>
  </si>
  <si>
    <t>Moree Photovoltaic Solar Farm</t>
  </si>
  <si>
    <t>Inverters 1-79</t>
  </si>
  <si>
    <t>60</t>
  </si>
  <si>
    <t>Fuel Oil</t>
  </si>
  <si>
    <t>Nyngan Photovoltaic Solar Farm</t>
  </si>
  <si>
    <t>Paling Yards</t>
  </si>
  <si>
    <t>Union Fenosa Wind Australia</t>
  </si>
  <si>
    <t>Units 1-65</t>
  </si>
  <si>
    <t>221</t>
  </si>
  <si>
    <t>Parkes Peaking</t>
  </si>
  <si>
    <t>International Power Pty. Ltd.</t>
  </si>
  <si>
    <t>1-3</t>
  </si>
  <si>
    <t>Rye Park</t>
  </si>
  <si>
    <t>1 - 110</t>
  </si>
  <si>
    <t>220-240</t>
  </si>
  <si>
    <t>Sapphire Wind Farm</t>
  </si>
  <si>
    <t>Sapphire Wind Farm Pty Ltd</t>
  </si>
  <si>
    <t>1-159</t>
  </si>
  <si>
    <t>238-425</t>
  </si>
  <si>
    <t>Silverton Wind Farm</t>
  </si>
  <si>
    <t>Silverton Wind Farm Developments Pty Ltd</t>
  </si>
  <si>
    <t>1-598</t>
  </si>
  <si>
    <t>897</t>
  </si>
  <si>
    <t>Taralga</t>
  </si>
  <si>
    <t>RES Southern Cross Pty Ltd</t>
  </si>
  <si>
    <t>1-61</t>
  </si>
  <si>
    <t>122</t>
  </si>
  <si>
    <t>Tomago GT</t>
  </si>
  <si>
    <t>Uungula Wind Farm</t>
  </si>
  <si>
    <t>Uungula Wind Farm Pty Ltd</t>
  </si>
  <si>
    <t>1-250</t>
  </si>
  <si>
    <t>Wellington</t>
  </si>
  <si>
    <t>White Rock Wind Farm</t>
  </si>
  <si>
    <t>White Rock Wind Farm Pty Ltd</t>
  </si>
  <si>
    <t>1-119</t>
  </si>
  <si>
    <t>238</t>
  </si>
  <si>
    <t>Yass Valley Wind Farm</t>
  </si>
  <si>
    <t>222</t>
  </si>
  <si>
    <t>Projects under development – New South Wales</t>
  </si>
  <si>
    <t>4 x 660</t>
  </si>
  <si>
    <t>Steam Sub Critical</t>
  </si>
  <si>
    <t>1 x 70</t>
  </si>
  <si>
    <t>Hydro - Gravity</t>
  </si>
  <si>
    <t>Water</t>
  </si>
  <si>
    <t>Delta Electricity</t>
  </si>
  <si>
    <t>Eraring Energy</t>
  </si>
  <si>
    <t>Gunning Wind Energy Developments</t>
  </si>
  <si>
    <t>31 x 1.5</t>
  </si>
  <si>
    <t>2 x 30</t>
  </si>
  <si>
    <t>1 x 29</t>
  </si>
  <si>
    <t>4 x 500</t>
  </si>
  <si>
    <t>Delta</t>
  </si>
  <si>
    <t>2 x 700</t>
  </si>
  <si>
    <t>Redbank Energy Ltd</t>
  </si>
  <si>
    <t>1 x 143.8</t>
  </si>
  <si>
    <t>Pump Storage</t>
  </si>
  <si>
    <t>Smithfield Power Partnership</t>
  </si>
  <si>
    <t>TRUenergy Tallwarra Pty Ltd</t>
  </si>
  <si>
    <t>1 x 420</t>
  </si>
  <si>
    <t>6 x 250</t>
  </si>
  <si>
    <t>Origin Energy Uranquinty Power Pty.Ltd.</t>
  </si>
  <si>
    <t>4 x 166</t>
  </si>
  <si>
    <t>2 x 660</t>
  </si>
  <si>
    <t>2 x 500</t>
  </si>
  <si>
    <t>Woodlawn</t>
  </si>
  <si>
    <t>Woodlawn Wind Pty Ltd</t>
  </si>
  <si>
    <t>23 x 2.1</t>
  </si>
  <si>
    <t>3 x 720
1 x 660</t>
  </si>
  <si>
    <t>2 x 40
2 x 80</t>
  </si>
  <si>
    <t>1 x 62
3 x 36.3</t>
  </si>
  <si>
    <t>4 x 181</t>
  </si>
  <si>
    <t>4 x 96
4 x 84</t>
  </si>
  <si>
    <t>101 Miller St</t>
  </si>
  <si>
    <t>Cogent Energy</t>
  </si>
  <si>
    <t>Spark Ignition  Reciprocating Engine</t>
  </si>
  <si>
    <t>133 Castleragh St</t>
  </si>
  <si>
    <t>40 Mount St</t>
  </si>
  <si>
    <t>Appin</t>
  </si>
  <si>
    <t>EDL CSM NSW Pty Ltd</t>
  </si>
  <si>
    <t>Waste Coal Mine Gas</t>
  </si>
  <si>
    <t>Awaba</t>
  </si>
  <si>
    <t>LMS Generation</t>
  </si>
  <si>
    <t>Landfill Methane / Landfill Gas</t>
  </si>
  <si>
    <t>Bankstown Sports Club</t>
  </si>
  <si>
    <t>Diesel</t>
  </si>
  <si>
    <t>Belconnen</t>
  </si>
  <si>
    <t>EDL LFG ACT Pty Ltd</t>
  </si>
  <si>
    <t>Blackmores</t>
  </si>
  <si>
    <t>Blayney</t>
  </si>
  <si>
    <t>Broadwater</t>
  </si>
  <si>
    <t>Ferrier Hodgeson, Sunshine Electricity joint venture in receivership</t>
  </si>
  <si>
    <t>Bagasse</t>
  </si>
  <si>
    <t>Broken Hill GT</t>
  </si>
  <si>
    <t>Essential Energy</t>
  </si>
  <si>
    <t>Brown Mountain</t>
  </si>
  <si>
    <t>Burrendong</t>
  </si>
  <si>
    <t>Burrinjuck</t>
  </si>
  <si>
    <t>Capital Wind Farm</t>
  </si>
  <si>
    <t>Renewable Power Ventures Pty Ltd</t>
  </si>
  <si>
    <t>Charlestown Square Cogeneration</t>
  </si>
  <si>
    <t>GPT RE Limited</t>
  </si>
  <si>
    <t>Club Merrylands</t>
  </si>
  <si>
    <t>Condong</t>
  </si>
  <si>
    <t>Copeton</t>
  </si>
  <si>
    <t>Crookwell</t>
  </si>
  <si>
    <t>Cullerin Range</t>
  </si>
  <si>
    <t>Cullerin Range Wind Farm Pty. Ltd.</t>
  </si>
  <si>
    <t>EarthPower Biomass Plant</t>
  </si>
  <si>
    <t>EarthPower Technologies Sydney Pty Ltd</t>
  </si>
  <si>
    <t>Biomass recycled municipal and industrial materials</t>
  </si>
  <si>
    <t>Eastern Creek</t>
  </si>
  <si>
    <t>EDL LFG NSW Pty Ltd</t>
  </si>
  <si>
    <t>Eastern Creek 2 Gas Utilisation Facility</t>
  </si>
  <si>
    <t>LMS Generation PTY LTD</t>
  </si>
  <si>
    <t>Eraring GT</t>
  </si>
  <si>
    <t>Erskine Park</t>
  </si>
  <si>
    <t>Glenbawn</t>
  </si>
  <si>
    <t>Grange Ave</t>
  </si>
  <si>
    <t>Grange Avenue</t>
  </si>
  <si>
    <t>Hunter Economic Zone</t>
  </si>
  <si>
    <t>Jacks Gully</t>
  </si>
  <si>
    <t>Jindabyne</t>
  </si>
  <si>
    <t>Jounama</t>
  </si>
  <si>
    <t>Keepit</t>
  </si>
  <si>
    <t>Kooragang</t>
  </si>
  <si>
    <t>Ausgrid</t>
  </si>
  <si>
    <t>Lucas Heights I</t>
  </si>
  <si>
    <t>Lucas Heights II</t>
  </si>
  <si>
    <t>Spark Ignition Reciprocating Engine</t>
  </si>
  <si>
    <t>Mugga Lane</t>
  </si>
  <si>
    <t>Nine Network Willoughby</t>
  </si>
  <si>
    <t>Nine Network</t>
  </si>
  <si>
    <t>Nymboida</t>
  </si>
  <si>
    <t>Oaky</t>
  </si>
  <si>
    <t>Pindari</t>
  </si>
  <si>
    <t>Revesby Workers Club</t>
  </si>
  <si>
    <t>St George Leagues Club</t>
  </si>
  <si>
    <t>Summer Hill</t>
  </si>
  <si>
    <t>Tahmoor</t>
  </si>
  <si>
    <t>Envirogen Pty Lld</t>
  </si>
  <si>
    <t>The Drop</t>
  </si>
  <si>
    <t>Pacific Hydro Investments Pty Ltd</t>
  </si>
  <si>
    <t>Tower</t>
  </si>
  <si>
    <t>EDL NSW CSM Pty Ltd</t>
  </si>
  <si>
    <t>UNSW</t>
  </si>
  <si>
    <t>Warragamba</t>
  </si>
  <si>
    <t>West Illawarra Leagues Club</t>
  </si>
  <si>
    <t>Wests Illawarra Leagues Club</t>
  </si>
  <si>
    <t>West Nowra Landfill Gas Power Generation Facility</t>
  </si>
  <si>
    <t>Western Suburbs League Club Campbelltown</t>
  </si>
  <si>
    <t>Wilga Park A</t>
  </si>
  <si>
    <t>Wilga Park Power Station</t>
  </si>
  <si>
    <t>Santos</t>
  </si>
  <si>
    <t>Woodlawn Bioreactor Energy Generation</t>
  </si>
  <si>
    <t>Veolia Environmental Services Aust P/L</t>
  </si>
  <si>
    <t>Wyangala A</t>
  </si>
  <si>
    <t>Hydro Power Pty Ltd</t>
  </si>
  <si>
    <t>Wyangala B</t>
  </si>
  <si>
    <t>Available capacities for 2012–13</t>
  </si>
  <si>
    <t>2012–13</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</si>
  <si>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</si>
  <si>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</si>
  <si>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</si>
  <si>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</si>
  <si>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the consumption of some energy by auxiliary equipment (used to help produce and transmit the electricity).</t>
    </r>
  </si>
  <si>
    <t>For more information about the basis for measuring generation.</t>
  </si>
  <si>
    <t>The actual level of generation available at any particular time will depend on the condition of the generating plant, which includes factors such as age, outages, and wear. Another important factor with respect to output is the reduction in thermal efficiency with increasing temperature.</t>
  </si>
  <si>
    <r>
      <rPr>
        <sz val="9"/>
        <color theme="1"/>
        <rFont val="Symbol"/>
        <family val="1"/>
        <charset val="2"/>
      </rPr>
      <t>·</t>
    </r>
    <r>
      <rPr>
        <sz val="7"/>
        <color theme="1"/>
        <rFont val="Times New Roman"/>
        <family val="1"/>
      </rPr>
      <t xml:space="preserve">      </t>
    </r>
    <r>
      <rPr>
        <sz val="9"/>
        <color theme="1"/>
        <rFont val="Arial"/>
        <family val="2"/>
      </rPr>
      <t>uses historical data to estimate the typical weather conditions, and to determine reference temperatures that are frequently associated with times of 10% probability of exceedence (POE) maximum demand in the major load centres for each region, and</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</si>
  <si>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with the exception of Tasmania, where the maximum demand periods occur during winter. The summer maximum demands in Tasmania occur during colder temperatures, resulting in a relatively low summer reference temperature.</t>
    </r>
  </si>
  <si>
    <t>Existing non-scheduled generation – New South Wales</t>
  </si>
  <si>
    <t>Tallawarra B</t>
  </si>
  <si>
    <t>Steam Turbine - Black Coal</t>
  </si>
  <si>
    <t>Eraring - Upgrade (Unit 1)</t>
  </si>
  <si>
    <t>Commissioning Date</t>
  </si>
  <si>
    <t>Registered Participant</t>
  </si>
  <si>
    <t>Generation Projects - committed upgrades since 2011</t>
  </si>
  <si>
    <t xml:space="preserve">Musselroe  </t>
  </si>
  <si>
    <t xml:space="preserve">Hydro Tasmania Wind Operations Pty Ltd </t>
  </si>
  <si>
    <t>Gas - CCGT</t>
  </si>
  <si>
    <t>Qenos Cogeneration Facility</t>
  </si>
  <si>
    <t xml:space="preserve">Mortons Lane </t>
  </si>
  <si>
    <t>Mortons Lane Wind Farm Pty Ltd</t>
  </si>
  <si>
    <t>Macarthur</t>
  </si>
  <si>
    <t>Macarthur Wind Farm Unincorporated Joint Venture</t>
  </si>
  <si>
    <t>Generation Projects - committed new developments since 2011</t>
  </si>
  <si>
    <t>Eraring - Upgrade (Unit 4)</t>
  </si>
  <si>
    <t>Generation Projects - completed upgrades since 2011</t>
  </si>
  <si>
    <t>Eurus Energy</t>
  </si>
  <si>
    <t>Gas - OCGT</t>
  </si>
  <si>
    <t>Mortlake Stage 1</t>
  </si>
  <si>
    <t>Origin Energy Power Limited</t>
  </si>
  <si>
    <t xml:space="preserve">Oaklands Hill </t>
  </si>
  <si>
    <t xml:space="preserve">Oaklands Hill Wind Farm  Pty Ltd </t>
  </si>
  <si>
    <t>Generation Projects - completed new developments since 2011</t>
  </si>
  <si>
    <t>The table below summarises the projected available scheduled and semi-scheduled generation capacity in each region to meet the projected maximum demand in summer 2012–13 and winter 2013.</t>
  </si>
  <si>
    <t>Summer aggregate available scheduled and semi-scheduled generation – New South Wales (MW)</t>
  </si>
  <si>
    <t>Winter aggregate available scheduled and semi-scheduled generation – New South Wales (MW)</t>
  </si>
  <si>
    <t>15 x 0.66</t>
  </si>
  <si>
    <t>8 x 4.6</t>
  </si>
  <si>
    <t>15 x 2</t>
  </si>
  <si>
    <t>1 x 0.6</t>
  </si>
  <si>
    <t>67 x 2.1</t>
  </si>
  <si>
    <t>Plant retirements</t>
  </si>
  <si>
    <t>AEMO has not been advised of any scheduled or semi-scheduled generation projects in New South Wales that are currently classified as committed according to AEMO’s commitment criteria.</t>
  </si>
  <si>
    <t>Committed project developments</t>
  </si>
  <si>
    <t>Changes since the 2011 ESOO (existing generation)</t>
  </si>
  <si>
    <r>
      <t xml:space="preserve">Eraring Power Station: </t>
    </r>
    <r>
      <rPr>
        <sz val="9"/>
        <color theme="1"/>
        <rFont val="Arial"/>
        <family val="2"/>
      </rPr>
      <t>Eraring Energy advises that the upgrade of unit 1 and 4 are progressing as follows:</t>
    </r>
  </si>
  <si>
    <t>• Unit 1 is now complete.</t>
  </si>
  <si>
    <t>Plant limitations</t>
  </si>
  <si>
    <r>
      <t xml:space="preserve">Upper Tumut Power Station: </t>
    </r>
    <r>
      <rPr>
        <sz val="9"/>
        <color theme="1"/>
        <rFont val="Arial"/>
        <family val="2"/>
      </rPr>
      <t>Snowy Hydro advises that Upper Tumut‘s output will be limited to:</t>
    </r>
  </si>
  <si>
    <t>• 534 MW during summer 2016–17 to 2019-20 due to consecutive outages of Unit 5, Unit 6, Unit 7 and Unit 8, and</t>
  </si>
  <si>
    <t>• 544 MW during winters 2013 to 2016 due to consecutive outages of Unit 1, Unit 2, Unit 3, and Unit 4.</t>
  </si>
  <si>
    <t>Gas projects represent the highest technology interest (by capacity), with nearly 15,000 MW proposed across the NEM that AEMO is aware of, with more than half of the gas projects proposed from Queensland. Wind powered generation developments represent the second highest investment interest with over 14,000 MW across the NEM. Publicly announced proposals totalled over 34,500 MW spread across all regions.</t>
  </si>
  <si>
    <t>In this report, references to winter indicate the period 1 June–31 August, and references to summer indicate the period 1 November–31 March. In Tasmania the summer period covers 1 December–28 February.</t>
  </si>
  <si>
    <t>Project Capacity (MW)</t>
  </si>
  <si>
    <t>Fuel/Technology</t>
  </si>
  <si>
    <t>Hallett 5 (The Bluff)</t>
  </si>
  <si>
    <t>• Unit 4 upgrade is expected to be completed by October 2012.</t>
  </si>
  <si>
    <r>
      <rPr>
        <b/>
        <sz val="9"/>
        <color theme="1"/>
        <rFont val="Arial"/>
        <family val="2"/>
      </rPr>
      <t>Tallawarra Power Station</t>
    </r>
    <r>
      <rPr>
        <sz val="9"/>
        <color theme="1"/>
        <rFont val="Arial"/>
        <family val="2"/>
      </rPr>
      <t>:  TRUEnergy advises that the Tallawarra's available capacity has been revised from 420 MW to 435 MW (+15 MW) in winter due to improvements to its cooling system.</t>
    </r>
  </si>
  <si>
    <r>
      <rPr>
        <b/>
        <sz val="9"/>
        <color theme="1"/>
        <rFont val="Arial"/>
        <family val="2"/>
      </rPr>
      <t>Wallerawang C Power Station:</t>
    </r>
    <r>
      <rPr>
        <sz val="9"/>
        <color theme="1"/>
        <rFont val="Arial"/>
        <family val="2"/>
      </rPr>
      <t xml:space="preserve"> TRUEnergy advises that Wallerawang C's available capacity has been revised from 960 MW to 1,000 MW (+40 MW) for both summer and winter, as the plant can contract for 1,000 MW, although normal operation is 960 MW.</t>
    </r>
  </si>
  <si>
    <r>
      <rPr>
        <b/>
        <sz val="9"/>
        <color theme="1"/>
        <rFont val="Arial"/>
        <family val="2"/>
      </rPr>
      <t>Blowering Power Station:</t>
    </r>
    <r>
      <rPr>
        <sz val="9"/>
        <color theme="1"/>
        <rFont val="Arial"/>
        <family val="2"/>
      </rPr>
      <t xml:space="preserve"> Snowy Hydro Ltd advises that Blowering's available capacity has been revised from 80 MW to 0 MW (-80 MW) in winter 2013, due to a controls refurbishment project.</t>
    </r>
  </si>
  <si>
    <r>
      <rPr>
        <b/>
        <sz val="9"/>
        <color theme="1"/>
        <rFont val="Arial"/>
        <family val="2"/>
      </rPr>
      <t>Guthega Power Station:</t>
    </r>
    <r>
      <rPr>
        <sz val="9"/>
        <color theme="1"/>
        <rFont val="Arial"/>
        <family val="2"/>
      </rPr>
      <t xml:space="preserve"> Snowy Hydro Ltd advises that Guthega's available capacity has been revised from 64 MW to 38 MW (-26 MW) in summer 2020-21, due to major unit refurbishment.</t>
    </r>
  </si>
  <si>
    <r>
      <rPr>
        <b/>
        <sz val="9"/>
        <color theme="1"/>
        <rFont val="Arial"/>
        <family val="2"/>
      </rPr>
      <t>Hume Power Station</t>
    </r>
    <r>
      <rPr>
        <sz val="9"/>
        <color theme="1"/>
        <rFont val="Arial"/>
        <family val="2"/>
      </rPr>
      <t>: Hume has two units located near the Victoria and New South Wales border, which can be dispatched to either region. Eraring Energy has requested that Hume be treated as two separate generators, where half the capacity is being dispatched to Victoria and the other half to New South Wales.</t>
    </r>
  </si>
  <si>
    <t>New South Wales Summary</t>
  </si>
  <si>
    <r>
      <t xml:space="preserve">Munmorah Power Station: </t>
    </r>
    <r>
      <rPr>
        <sz val="9"/>
        <color theme="1"/>
        <rFont val="Arial"/>
        <family val="2"/>
      </rPr>
      <t>Delta Electricity advises that Munmorah plant will retire in July 2012.</t>
    </r>
  </si>
  <si>
    <t>Existing &amp; committed scheduled generation</t>
  </si>
  <si>
    <t>Existing &amp; commited wind generation</t>
  </si>
  <si>
    <t>The table above list the latest summer capacities for New South Wales generation. Summer conditions relate to statistically predicted contribution under 10% POE maximum conditions.</t>
  </si>
  <si>
    <r>
      <t xml:space="preserve">The two tables below have been included to better represent the supply availability in New South Wales,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can be generated from the wind farms at the summer reference temperatures.</t>
    </r>
  </si>
  <si>
    <t>Firm Wind Capacity</t>
  </si>
  <si>
    <t>Summer aggregate available semi-scheduled capacity by power station</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</si>
  <si>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</si>
  <si>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</si>
  <si>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Winter total available semi-scheduled capacity by power station</t>
  </si>
  <si>
    <t xml:space="preserve">The table above list the latest winter capacities for New South Wales generation. </t>
  </si>
  <si>
    <r>
      <t xml:space="preserve">The two tables below have been included to better represent the supply availability in New South Wales,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can be generated from the wind farms at the summer reference temperatures.</t>
    </r>
  </si>
  <si>
    <t>Due to the intermittent nature of wind, wind generation capacities are de-rated to account for the output most likely to be available during times of maximum demand. AEMO refers to this as the firm contribution from wind generators during peak periods. For 2011-12 these figures have been updated to 2.2% of the installed capacity during summer, and 4.6% during winter.</t>
  </si>
  <si>
    <t>Broken Hill</t>
  </si>
  <si>
    <t xml:space="preserve">Munmorah Rehabilitation </t>
  </si>
  <si>
    <t xml:space="preserve">Delta Electricity  </t>
  </si>
  <si>
    <t xml:space="preserve">Steam Sub Critical </t>
  </si>
  <si>
    <t>Nyngan Solar Farm</t>
  </si>
  <si>
    <t>Committed</t>
  </si>
  <si>
    <t>Com</t>
  </si>
  <si>
    <t>4</t>
  </si>
  <si>
    <t>Eraring (Upgrade)</t>
  </si>
  <si>
    <t>1 x 60</t>
  </si>
  <si>
    <t>There are currently over 600 MW of committed projects across the NEM, including the Mortons Lane wind farm (20.3 MW), the Macarthur Wind Farm (420 MW) and the Qenos Cogeneration Facility (21 MW) in Victoria, the Eraring Power Station Upgrade (60 MW) in New South Wales, and Musselroe Wind Farm (168 MW) in Tasmania.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</si>
</sst>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1" x14ac:knownFonts="1">
    <font>
      <sz val="11"/>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8"/>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s>
  <fills count="41">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theme="2" tint="-0.499984740745262"/>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8">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thin">
        <color indexed="64"/>
      </left>
      <right style="thin">
        <color indexed="64"/>
      </right>
      <top style="thin">
        <color indexed="64"/>
      </top>
      <bottom style="thin">
        <color indexed="64"/>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style="medium">
        <color rgb="FFFFFFFF"/>
      </right>
      <top style="medium">
        <color rgb="FFFFFFF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85">
    <xf numFmtId="0" fontId="0" fillId="0" borderId="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0" fillId="12" borderId="17" applyNumberFormat="0" applyAlignment="0" applyProtection="0"/>
    <xf numFmtId="0" fontId="31" fillId="13" borderId="18" applyNumberFormat="0" applyAlignment="0" applyProtection="0"/>
    <xf numFmtId="0" fontId="32" fillId="13" borderId="17" applyNumberFormat="0" applyAlignment="0" applyProtection="0"/>
    <xf numFmtId="0" fontId="33" fillId="0" borderId="19" applyNumberFormat="0" applyFill="0" applyAlignment="0" applyProtection="0"/>
    <xf numFmtId="0" fontId="34" fillId="14" borderId="2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8" fillId="39" borderId="0" applyNumberFormat="0" applyBorder="0" applyAlignment="0" applyProtection="0"/>
    <xf numFmtId="0" fontId="3" fillId="0" borderId="0"/>
    <xf numFmtId="0" fontId="3" fillId="15" borderId="2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2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2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21" applyNumberFormat="0" applyFont="0" applyAlignment="0" applyProtection="0"/>
  </cellStyleXfs>
  <cellXfs count="132">
    <xf numFmtId="0" fontId="0" fillId="0" borderId="0" xfId="0"/>
    <xf numFmtId="0" fontId="13" fillId="2" borderId="1" xfId="0" applyFont="1" applyFill="1" applyBorder="1" applyAlignment="1">
      <alignment horizontal="center" vertical="center" wrapText="1"/>
    </xf>
    <xf numFmtId="0" fontId="14" fillId="3" borderId="3" xfId="0" applyFont="1" applyFill="1" applyBorder="1" applyAlignment="1">
      <alignment vertical="center"/>
    </xf>
    <xf numFmtId="0" fontId="12" fillId="4" borderId="3" xfId="0" applyFont="1" applyFill="1" applyBorder="1" applyAlignment="1">
      <alignment horizontal="center" vertical="center"/>
    </xf>
    <xf numFmtId="0" fontId="14" fillId="3" borderId="3" xfId="0" applyFont="1" applyFill="1" applyBorder="1" applyAlignment="1">
      <alignment vertical="center" wrapText="1"/>
    </xf>
    <xf numFmtId="0" fontId="12" fillId="4" borderId="4" xfId="0" applyFont="1" applyFill="1" applyBorder="1" applyAlignment="1">
      <alignment vertical="center" wrapText="1"/>
    </xf>
    <xf numFmtId="0" fontId="0" fillId="6" borderId="0" xfId="0" applyFill="1"/>
    <xf numFmtId="0" fontId="6" fillId="6" borderId="0" xfId="0" applyFont="1" applyFill="1" applyAlignment="1">
      <alignment vertical="center"/>
    </xf>
    <xf numFmtId="0" fontId="8" fillId="6" borderId="0" xfId="0" applyFont="1" applyFill="1" applyAlignment="1">
      <alignment horizontal="left" vertical="center" indent="2"/>
    </xf>
    <xf numFmtId="0" fontId="10" fillId="6" borderId="0" xfId="0" applyFont="1" applyFill="1" applyAlignment="1">
      <alignment vertical="center"/>
    </xf>
    <xf numFmtId="0" fontId="0" fillId="6" borderId="0" xfId="0" applyFill="1" applyAlignment="1"/>
    <xf numFmtId="0" fontId="4" fillId="6" borderId="0" xfId="0" applyFont="1" applyFill="1" applyAlignment="1">
      <alignment vertical="center"/>
    </xf>
    <xf numFmtId="0" fontId="4" fillId="6" borderId="0" xfId="0" applyFont="1" applyFill="1" applyAlignment="1">
      <alignment horizontal="left" vertical="center"/>
    </xf>
    <xf numFmtId="0" fontId="11" fillId="6" borderId="0" xfId="0" applyFont="1" applyFill="1" applyAlignment="1">
      <alignment vertical="center"/>
    </xf>
    <xf numFmtId="0" fontId="15" fillId="6" borderId="6" xfId="0" applyFont="1" applyFill="1" applyBorder="1" applyAlignment="1">
      <alignment horizontal="left" vertical="center"/>
    </xf>
    <xf numFmtId="0" fontId="15" fillId="6" borderId="6" xfId="0" applyFont="1" applyFill="1" applyBorder="1" applyAlignment="1">
      <alignment horizontal="center" vertical="center" wrapText="1"/>
    </xf>
    <xf numFmtId="0" fontId="16" fillId="6" borderId="6" xfId="0" applyFont="1" applyFill="1" applyBorder="1" applyAlignment="1">
      <alignment vertical="center"/>
    </xf>
    <xf numFmtId="0" fontId="16" fillId="6" borderId="6" xfId="0" applyFont="1" applyFill="1" applyBorder="1" applyAlignment="1">
      <alignment horizontal="center" vertical="center"/>
    </xf>
    <xf numFmtId="0" fontId="11" fillId="6" borderId="0" xfId="0" applyFont="1" applyFill="1" applyAlignment="1">
      <alignment horizontal="left" vertical="center"/>
    </xf>
    <xf numFmtId="0" fontId="17" fillId="7" borderId="3" xfId="0" applyFont="1" applyFill="1" applyBorder="1" applyAlignment="1">
      <alignment vertical="center"/>
    </xf>
    <xf numFmtId="0" fontId="17" fillId="7" borderId="5" xfId="0" applyFont="1" applyFill="1" applyBorder="1" applyAlignment="1">
      <alignment vertical="center" wrapText="1"/>
    </xf>
    <xf numFmtId="0" fontId="17" fillId="7" borderId="3" xfId="0" applyFont="1" applyFill="1" applyBorder="1" applyAlignment="1">
      <alignment vertical="center" wrapText="1"/>
    </xf>
    <xf numFmtId="0" fontId="17" fillId="6" borderId="3" xfId="0" applyFont="1" applyFill="1" applyBorder="1" applyAlignment="1">
      <alignment vertical="center"/>
    </xf>
    <xf numFmtId="0" fontId="15" fillId="8" borderId="1" xfId="0" applyFont="1" applyFill="1" applyBorder="1" applyAlignment="1">
      <alignment horizontal="left" vertical="center"/>
    </xf>
    <xf numFmtId="0" fontId="13" fillId="2" borderId="5" xfId="0" applyFont="1" applyFill="1" applyBorder="1" applyAlignment="1">
      <alignment horizontal="center" vertical="center" wrapText="1"/>
    </xf>
    <xf numFmtId="0" fontId="10" fillId="6" borderId="0" xfId="0" applyFont="1" applyFill="1" applyAlignment="1">
      <alignment horizontal="left" vertical="center"/>
    </xf>
    <xf numFmtId="0" fontId="13" fillId="2" borderId="5" xfId="0" applyFont="1" applyFill="1" applyBorder="1" applyAlignment="1">
      <alignment horizontal="center" vertical="center"/>
    </xf>
    <xf numFmtId="0" fontId="13" fillId="2" borderId="1" xfId="0" applyFont="1" applyFill="1" applyBorder="1" applyAlignment="1">
      <alignment horizontal="center" vertical="center"/>
    </xf>
    <xf numFmtId="0" fontId="12" fillId="5" borderId="3" xfId="0" applyFont="1" applyFill="1" applyBorder="1" applyAlignment="1">
      <alignment horizontal="center" vertical="center"/>
    </xf>
    <xf numFmtId="0" fontId="12" fillId="4" borderId="4" xfId="0" applyFont="1" applyFill="1" applyBorder="1" applyAlignment="1">
      <alignment horizontal="center" vertical="center"/>
    </xf>
    <xf numFmtId="0" fontId="19" fillId="3" borderId="3" xfId="0" applyFont="1" applyFill="1" applyBorder="1" applyAlignment="1">
      <alignment vertical="center"/>
    </xf>
    <xf numFmtId="0" fontId="13" fillId="2" borderId="2"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4" borderId="3" xfId="0" applyFont="1" applyFill="1" applyBorder="1" applyAlignment="1">
      <alignment vertical="center" wrapText="1"/>
    </xf>
    <xf numFmtId="0" fontId="12" fillId="4" borderId="3" xfId="0" applyFont="1" applyFill="1" applyBorder="1" applyAlignment="1">
      <alignment horizontal="center" vertical="center" wrapText="1"/>
    </xf>
    <xf numFmtId="0" fontId="12" fillId="5" borderId="3" xfId="0" applyFont="1" applyFill="1" applyBorder="1" applyAlignment="1">
      <alignment vertical="center" wrapText="1"/>
    </xf>
    <xf numFmtId="0" fontId="13" fillId="2" borderId="1" xfId="0" applyFont="1" applyFill="1" applyBorder="1" applyAlignment="1">
      <alignment horizontal="left" vertical="center"/>
    </xf>
    <xf numFmtId="0" fontId="12" fillId="6" borderId="0" xfId="0" applyFont="1" applyFill="1"/>
    <xf numFmtId="0" fontId="13" fillId="2" borderId="1" xfId="0" applyFont="1" applyFill="1" applyBorder="1" applyAlignment="1">
      <alignment horizontal="left" wrapText="1"/>
    </xf>
    <xf numFmtId="0" fontId="13" fillId="2" borderId="1" xfId="0" applyFont="1" applyFill="1" applyBorder="1" applyAlignment="1">
      <alignment horizontal="center" wrapText="1"/>
    </xf>
    <xf numFmtId="0" fontId="13" fillId="2" borderId="2" xfId="0" applyFont="1" applyFill="1" applyBorder="1" applyAlignment="1">
      <alignment horizontal="center" wrapText="1"/>
    </xf>
    <xf numFmtId="0" fontId="19" fillId="3" borderId="3" xfId="0" applyFont="1" applyFill="1" applyBorder="1" applyAlignment="1">
      <alignment vertical="center" wrapText="1"/>
    </xf>
    <xf numFmtId="0" fontId="2" fillId="6" borderId="0" xfId="0" applyFont="1" applyFill="1" applyAlignment="1">
      <alignment horizontal="justify" vertical="center"/>
    </xf>
    <xf numFmtId="0" fontId="18" fillId="4" borderId="4" xfId="0" applyFont="1" applyFill="1" applyBorder="1" applyAlignment="1">
      <alignment horizontal="center" vertical="center"/>
    </xf>
    <xf numFmtId="0" fontId="18" fillId="4" borderId="3" xfId="0" applyFont="1" applyFill="1" applyBorder="1" applyAlignment="1">
      <alignment horizontal="center" vertical="center" wrapText="1"/>
    </xf>
    <xf numFmtId="1" fontId="12" fillId="5" borderId="3" xfId="0" applyNumberFormat="1" applyFont="1" applyFill="1" applyBorder="1" applyAlignment="1">
      <alignment horizontal="center" vertical="center"/>
    </xf>
    <xf numFmtId="165" fontId="18" fillId="5" borderId="3" xfId="0" applyNumberFormat="1" applyFont="1" applyFill="1" applyBorder="1" applyAlignment="1">
      <alignment horizontal="center" vertical="center"/>
    </xf>
    <xf numFmtId="49" fontId="12" fillId="5" borderId="3" xfId="0" applyNumberFormat="1" applyFont="1" applyFill="1" applyBorder="1" applyAlignment="1">
      <alignment horizontal="center" vertical="center"/>
    </xf>
    <xf numFmtId="0" fontId="20" fillId="6" borderId="0" xfId="0" applyFont="1" applyFill="1" applyBorder="1" applyAlignment="1">
      <alignment horizontal="left" vertical="center" wrapText="1" indent="1"/>
    </xf>
    <xf numFmtId="165" fontId="12" fillId="5" borderId="3" xfId="0" applyNumberFormat="1" applyFont="1" applyFill="1" applyBorder="1" applyAlignment="1">
      <alignment horizontal="center" vertical="center"/>
    </xf>
    <xf numFmtId="0" fontId="7" fillId="6" borderId="0" xfId="0" applyFont="1" applyFill="1" applyAlignment="1">
      <alignment vertical="center"/>
    </xf>
    <xf numFmtId="0" fontId="6" fillId="6" borderId="0" xfId="0" applyFont="1" applyFill="1"/>
    <xf numFmtId="164" fontId="18" fillId="4" borderId="3" xfId="0" applyNumberFormat="1" applyFont="1" applyFill="1" applyBorder="1" applyAlignment="1">
      <alignment horizontal="center" vertical="center" wrapText="1"/>
    </xf>
    <xf numFmtId="164" fontId="12" fillId="4" borderId="3" xfId="0" applyNumberFormat="1" applyFont="1" applyFill="1" applyBorder="1" applyAlignment="1">
      <alignment horizontal="center" vertical="center" wrapText="1"/>
    </xf>
    <xf numFmtId="0" fontId="0" fillId="0" borderId="0" xfId="0"/>
    <xf numFmtId="0" fontId="13" fillId="2" borderId="2" xfId="0" applyFont="1" applyFill="1" applyBorder="1" applyAlignment="1">
      <alignment horizontal="center" vertical="center" wrapText="1"/>
    </xf>
    <xf numFmtId="0" fontId="14" fillId="3" borderId="3" xfId="0" applyFont="1" applyFill="1" applyBorder="1" applyAlignment="1">
      <alignment vertical="center" wrapText="1"/>
    </xf>
    <xf numFmtId="0" fontId="0" fillId="6" borderId="0" xfId="0" applyFill="1"/>
    <xf numFmtId="0" fontId="4" fillId="6" borderId="0" xfId="0" applyFont="1" applyFill="1" applyAlignment="1">
      <alignment vertical="center"/>
    </xf>
    <xf numFmtId="0" fontId="13" fillId="2" borderId="0" xfId="0" applyFont="1" applyFill="1" applyAlignment="1">
      <alignment horizontal="center" vertical="center" wrapText="1"/>
    </xf>
    <xf numFmtId="0" fontId="10" fillId="6" borderId="0" xfId="0" applyFont="1" applyFill="1" applyAlignment="1">
      <alignment horizontal="left" vertical="center"/>
    </xf>
    <xf numFmtId="0" fontId="12" fillId="5" borderId="3" xfId="0" applyFont="1" applyFill="1" applyBorder="1" applyAlignment="1">
      <alignment horizontal="center" vertical="center" wrapText="1"/>
    </xf>
    <xf numFmtId="0" fontId="19" fillId="3" borderId="5" xfId="0" applyFont="1" applyFill="1" applyBorder="1" applyAlignment="1">
      <alignment vertical="center" wrapText="1"/>
    </xf>
    <xf numFmtId="17" fontId="12" fillId="5" borderId="5" xfId="0" applyNumberFormat="1"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4" fillId="3" borderId="0" xfId="0" applyFont="1" applyFill="1" applyBorder="1" applyAlignment="1">
      <alignment vertical="center" wrapText="1"/>
    </xf>
    <xf numFmtId="0" fontId="12" fillId="5" borderId="5" xfId="0"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18" fillId="4" borderId="5" xfId="0" applyNumberFormat="1" applyFont="1" applyFill="1" applyBorder="1" applyAlignment="1">
      <alignment horizontal="center" vertical="center" wrapText="1"/>
    </xf>
    <xf numFmtId="3" fontId="12" fillId="5" borderId="4"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3" fontId="18" fillId="4" borderId="3" xfId="0" applyNumberFormat="1" applyFont="1" applyFill="1" applyBorder="1" applyAlignment="1">
      <alignment horizontal="center" vertical="center"/>
    </xf>
    <xf numFmtId="3" fontId="12" fillId="4" borderId="3" xfId="0" applyNumberFormat="1" applyFont="1" applyFill="1" applyBorder="1" applyAlignment="1">
      <alignment horizontal="center" vertical="center"/>
    </xf>
    <xf numFmtId="3" fontId="12" fillId="5"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xf>
    <xf numFmtId="0" fontId="20" fillId="40" borderId="0" xfId="0" applyFont="1" applyFill="1" applyBorder="1" applyAlignment="1">
      <alignment horizontal="left" vertical="center" wrapText="1" indent="1"/>
    </xf>
    <xf numFmtId="0" fontId="12" fillId="4" borderId="9" xfId="0" applyFont="1" applyFill="1" applyBorder="1" applyAlignment="1">
      <alignment horizontal="left" vertical="center" wrapText="1"/>
    </xf>
    <xf numFmtId="0" fontId="0" fillId="6" borderId="0" xfId="0" applyFill="1" applyAlignment="1">
      <alignment wrapText="1"/>
    </xf>
    <xf numFmtId="0" fontId="0" fillId="0" borderId="0" xfId="0" applyAlignment="1">
      <alignment wrapText="1"/>
    </xf>
    <xf numFmtId="0" fontId="21" fillId="4" borderId="3" xfId="0" applyFont="1" applyFill="1" applyBorder="1" applyAlignment="1">
      <alignment horizontal="center" vertical="center"/>
    </xf>
    <xf numFmtId="0" fontId="21" fillId="5" borderId="3" xfId="0" applyFont="1" applyFill="1" applyBorder="1" applyAlignment="1">
      <alignment horizontal="center" vertical="center"/>
    </xf>
    <xf numFmtId="17" fontId="12" fillId="4" borderId="4" xfId="0" applyNumberFormat="1" applyFont="1" applyFill="1" applyBorder="1" applyAlignment="1">
      <alignment horizontal="center" vertical="center" wrapText="1"/>
    </xf>
    <xf numFmtId="49" fontId="16" fillId="5" borderId="3" xfId="0" applyNumberFormat="1" applyFont="1" applyFill="1" applyBorder="1" applyAlignment="1">
      <alignment horizontal="center" vertical="center"/>
    </xf>
    <xf numFmtId="0" fontId="16" fillId="5" borderId="3" xfId="0" applyFont="1" applyFill="1" applyBorder="1" applyAlignment="1">
      <alignment horizontal="center" vertical="center" wrapText="1"/>
    </xf>
    <xf numFmtId="0" fontId="22" fillId="4" borderId="3" xfId="0" applyFont="1" applyFill="1" applyBorder="1" applyAlignment="1">
      <alignment horizontal="center" vertical="center"/>
    </xf>
    <xf numFmtId="0" fontId="22" fillId="5" borderId="3" xfId="0" applyFont="1" applyFill="1" applyBorder="1" applyAlignment="1">
      <alignment horizontal="center" vertical="center"/>
    </xf>
    <xf numFmtId="0" fontId="16" fillId="5"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9" fillId="3" borderId="25"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19" fillId="3" borderId="23" xfId="0" applyFont="1" applyFill="1" applyBorder="1" applyAlignment="1">
      <alignment horizontal="left" vertical="center" wrapText="1"/>
    </xf>
    <xf numFmtId="0" fontId="6" fillId="6" borderId="0" xfId="0" applyFont="1" applyFill="1" applyAlignment="1">
      <alignment horizontal="left" vertical="center" wrapText="1"/>
    </xf>
    <xf numFmtId="0" fontId="1" fillId="6" borderId="0" xfId="0" applyFont="1" applyFill="1" applyAlignment="1">
      <alignment horizontal="left" wrapText="1"/>
    </xf>
    <xf numFmtId="0" fontId="13" fillId="2" borderId="5"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6" fillId="6" borderId="0" xfId="0" applyFont="1" applyFill="1" applyAlignment="1">
      <alignment horizontal="left" vertical="center" wrapText="1" indent="2"/>
    </xf>
    <xf numFmtId="0" fontId="16" fillId="6" borderId="7" xfId="0" applyFont="1" applyFill="1" applyBorder="1" applyAlignment="1">
      <alignment horizontal="left" vertical="center" wrapText="1"/>
    </xf>
    <xf numFmtId="0" fontId="16" fillId="6" borderId="0" xfId="0" applyFont="1" applyFill="1" applyAlignment="1">
      <alignment horizontal="left" vertical="center" wrapText="1"/>
    </xf>
    <xf numFmtId="0" fontId="15" fillId="8" borderId="7" xfId="0" applyFont="1" applyFill="1" applyBorder="1" applyAlignment="1">
      <alignment horizontal="left" vertical="center"/>
    </xf>
    <xf numFmtId="0" fontId="15" fillId="8" borderId="0" xfId="0" applyFont="1" applyFill="1" applyBorder="1" applyAlignment="1">
      <alignment horizontal="left" vertical="center"/>
    </xf>
    <xf numFmtId="0" fontId="16" fillId="6" borderId="0" xfId="0" applyFont="1" applyFill="1" applyBorder="1" applyAlignment="1">
      <alignment horizontal="left" vertical="center" wrapText="1"/>
    </xf>
    <xf numFmtId="0" fontId="19" fillId="3" borderId="26" xfId="0" applyFont="1" applyFill="1" applyBorder="1" applyAlignment="1">
      <alignment horizontal="left" vertical="center" wrapText="1"/>
    </xf>
    <xf numFmtId="0" fontId="19" fillId="3" borderId="27"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4" fillId="3" borderId="13" xfId="0" applyFont="1" applyFill="1" applyBorder="1" applyAlignment="1">
      <alignment horizontal="left" vertical="center"/>
    </xf>
    <xf numFmtId="0" fontId="14" fillId="3" borderId="3" xfId="0" applyFont="1" applyFill="1" applyBorder="1" applyAlignment="1">
      <alignment horizontal="left" vertic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3" fillId="2" borderId="11"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cellXfs>
  <cellStyles count="85">
    <cellStyle name="20% - Accent1" xfId="18" builtinId="30" customBuiltin="1"/>
    <cellStyle name="20% - Accent1 2" xfId="71"/>
    <cellStyle name="20% - Accent1 3" xfId="57"/>
    <cellStyle name="20% - Accent1 4" xfId="43"/>
    <cellStyle name="20% - Accent2" xfId="22" builtinId="34" customBuiltin="1"/>
    <cellStyle name="20% - Accent2 2" xfId="73"/>
    <cellStyle name="20% - Accent2 3" xfId="59"/>
    <cellStyle name="20% - Accent2 4" xfId="45"/>
    <cellStyle name="20% - Accent3" xfId="26" builtinId="38" customBuiltin="1"/>
    <cellStyle name="20% - Accent3 2" xfId="75"/>
    <cellStyle name="20% - Accent3 3" xfId="61"/>
    <cellStyle name="20% - Accent3 4" xfId="47"/>
    <cellStyle name="20% - Accent4" xfId="30" builtinId="42" customBuiltin="1"/>
    <cellStyle name="20% - Accent4 2" xfId="77"/>
    <cellStyle name="20% - Accent4 3" xfId="63"/>
    <cellStyle name="20% - Accent4 4" xfId="49"/>
    <cellStyle name="20% - Accent5" xfId="34" builtinId="46" customBuiltin="1"/>
    <cellStyle name="20% - Accent5 2" xfId="79"/>
    <cellStyle name="20% - Accent5 3" xfId="65"/>
    <cellStyle name="20% - Accent5 4" xfId="51"/>
    <cellStyle name="20% - Accent6" xfId="38" builtinId="50" customBuiltin="1"/>
    <cellStyle name="20% - Accent6 2" xfId="81"/>
    <cellStyle name="20% - Accent6 3" xfId="67"/>
    <cellStyle name="20% - Accent6 4" xfId="53"/>
    <cellStyle name="40% - Accent1" xfId="19" builtinId="31" customBuiltin="1"/>
    <cellStyle name="40% - Accent1 2" xfId="72"/>
    <cellStyle name="40% - Accent1 3" xfId="58"/>
    <cellStyle name="40% - Accent1 4" xfId="44"/>
    <cellStyle name="40% - Accent2" xfId="23" builtinId="35" customBuiltin="1"/>
    <cellStyle name="40% - Accent2 2" xfId="74"/>
    <cellStyle name="40% - Accent2 3" xfId="60"/>
    <cellStyle name="40% - Accent2 4" xfId="46"/>
    <cellStyle name="40% - Accent3" xfId="27" builtinId="39" customBuiltin="1"/>
    <cellStyle name="40% - Accent3 2" xfId="76"/>
    <cellStyle name="40% - Accent3 3" xfId="62"/>
    <cellStyle name="40% - Accent3 4" xfId="48"/>
    <cellStyle name="40% - Accent4" xfId="31" builtinId="43" customBuiltin="1"/>
    <cellStyle name="40% - Accent4 2" xfId="78"/>
    <cellStyle name="40% - Accent4 3" xfId="64"/>
    <cellStyle name="40% - Accent4 4" xfId="50"/>
    <cellStyle name="40% - Accent5" xfId="35" builtinId="47" customBuiltin="1"/>
    <cellStyle name="40% - Accent5 2" xfId="80"/>
    <cellStyle name="40% - Accent5 3" xfId="66"/>
    <cellStyle name="40% - Accent5 4" xfId="52"/>
    <cellStyle name="40% - Accent6" xfId="39" builtinId="51" customBuiltin="1"/>
    <cellStyle name="40% - Accent6 2" xfId="82"/>
    <cellStyle name="40% - Accent6 3" xfId="68"/>
    <cellStyle name="40% - Accent6 4" xfId="54"/>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3" xfId="69"/>
    <cellStyle name="Normal 2 4" xfId="55"/>
    <cellStyle name="Note 2" xfId="42"/>
    <cellStyle name="Note 2 2" xfId="84"/>
    <cellStyle name="Note 2 3" xfId="70"/>
    <cellStyle name="Note 2 4" xfId="56"/>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zoomScaleNormal="100" workbookViewId="0">
      <selection activeCell="A2" sqref="A2:J2"/>
    </sheetView>
  </sheetViews>
  <sheetFormatPr defaultRowHeight="14.25" x14ac:dyDescent="0.2"/>
  <cols>
    <col min="1" max="1" width="21" style="57" customWidth="1"/>
    <col min="2" max="2" width="12.25" style="57" bestFit="1" customWidth="1"/>
    <col min="3" max="3" width="17" style="57" customWidth="1"/>
    <col min="4" max="5" width="11.875" style="57" customWidth="1"/>
    <col min="6" max="16384" width="9" style="57"/>
  </cols>
  <sheetData>
    <row r="1" spans="1:10" ht="19.5" x14ac:dyDescent="0.2">
      <c r="A1" s="58" t="s">
        <v>53</v>
      </c>
    </row>
    <row r="2" spans="1:10" ht="50.25" customHeight="1" x14ac:dyDescent="0.2">
      <c r="A2" s="98" t="s">
        <v>467</v>
      </c>
      <c r="B2" s="98"/>
      <c r="C2" s="98"/>
      <c r="D2" s="98"/>
      <c r="E2" s="98"/>
      <c r="F2" s="98"/>
      <c r="G2" s="98"/>
      <c r="H2" s="98"/>
      <c r="I2" s="98"/>
      <c r="J2" s="98"/>
    </row>
    <row r="3" spans="1:10" ht="50.25" customHeight="1" x14ac:dyDescent="0.2">
      <c r="A3" s="98" t="s">
        <v>432</v>
      </c>
      <c r="B3" s="98"/>
      <c r="C3" s="98"/>
      <c r="D3" s="98"/>
      <c r="E3" s="98"/>
      <c r="F3" s="98"/>
      <c r="G3" s="98"/>
      <c r="H3" s="98"/>
      <c r="I3" s="98"/>
      <c r="J3" s="98"/>
    </row>
    <row r="4" spans="1:10" ht="31.5" customHeight="1" x14ac:dyDescent="0.2">
      <c r="A4" s="99" t="s">
        <v>433</v>
      </c>
      <c r="B4" s="99"/>
      <c r="C4" s="99"/>
      <c r="D4" s="99"/>
      <c r="E4" s="99"/>
      <c r="F4" s="99"/>
      <c r="G4" s="99"/>
      <c r="H4" s="99"/>
      <c r="I4" s="99"/>
      <c r="J4" s="99"/>
    </row>
    <row r="6" spans="1:10" ht="24" customHeight="1" x14ac:dyDescent="0.2">
      <c r="A6" s="99" t="s">
        <v>414</v>
      </c>
      <c r="B6" s="99"/>
      <c r="C6" s="99"/>
      <c r="D6" s="99"/>
      <c r="E6" s="99"/>
      <c r="F6" s="99"/>
      <c r="G6" s="99"/>
      <c r="H6" s="99"/>
      <c r="I6" s="99"/>
      <c r="J6" s="99"/>
    </row>
    <row r="7" spans="1:10" ht="20.25" customHeight="1" x14ac:dyDescent="0.2"/>
    <row r="8" spans="1:10" ht="15" x14ac:dyDescent="0.2">
      <c r="A8" s="60" t="s">
        <v>378</v>
      </c>
    </row>
    <row r="9" spans="1:10" x14ac:dyDescent="0.2">
      <c r="A9" s="100" t="s">
        <v>49</v>
      </c>
      <c r="B9" s="78" t="s">
        <v>50</v>
      </c>
      <c r="C9" s="59" t="s">
        <v>51</v>
      </c>
    </row>
    <row r="10" spans="1:10" ht="15" thickBot="1" x14ac:dyDescent="0.25">
      <c r="A10" s="101"/>
      <c r="B10" s="79" t="s">
        <v>379</v>
      </c>
      <c r="C10" s="55">
        <v>2013</v>
      </c>
    </row>
    <row r="11" spans="1:10" ht="15.75" thickTop="1" thickBot="1" x14ac:dyDescent="0.25">
      <c r="A11" s="56" t="s">
        <v>14</v>
      </c>
      <c r="B11" s="72">
        <v>12209</v>
      </c>
      <c r="C11" s="71">
        <v>12495</v>
      </c>
    </row>
    <row r="12" spans="1:10" ht="15" thickBot="1" x14ac:dyDescent="0.25">
      <c r="A12" s="56" t="s">
        <v>15</v>
      </c>
      <c r="B12" s="72">
        <v>16327</v>
      </c>
      <c r="C12" s="71">
        <v>16388</v>
      </c>
    </row>
    <row r="13" spans="1:10" ht="15" thickBot="1" x14ac:dyDescent="0.25">
      <c r="A13" s="56" t="s">
        <v>16</v>
      </c>
      <c r="B13" s="72">
        <v>11311</v>
      </c>
      <c r="C13" s="71">
        <v>11738</v>
      </c>
    </row>
    <row r="14" spans="1:10" ht="15" thickBot="1" x14ac:dyDescent="0.25">
      <c r="A14" s="56" t="s">
        <v>17</v>
      </c>
      <c r="B14" s="72">
        <v>4091</v>
      </c>
      <c r="C14" s="71">
        <v>4433.1000000000004</v>
      </c>
    </row>
    <row r="15" spans="1:10" ht="15" thickBot="1" x14ac:dyDescent="0.25">
      <c r="A15" s="56" t="s">
        <v>18</v>
      </c>
      <c r="B15" s="72">
        <v>2601</v>
      </c>
      <c r="C15" s="71">
        <v>2682</v>
      </c>
    </row>
    <row r="16" spans="1:10" x14ac:dyDescent="0.2">
      <c r="A16" s="62" t="s">
        <v>52</v>
      </c>
      <c r="B16" s="70">
        <f>SUM(B11:B15)</f>
        <v>46539</v>
      </c>
      <c r="C16" s="69">
        <f>SUM(C11:C15)</f>
        <v>47736.1</v>
      </c>
    </row>
    <row r="19" spans="1:5" ht="15" x14ac:dyDescent="0.2">
      <c r="A19" s="60" t="s">
        <v>413</v>
      </c>
      <c r="B19" s="54"/>
    </row>
    <row r="20" spans="1:5" ht="23.25" thickBot="1" x14ac:dyDescent="0.25">
      <c r="A20" s="77" t="s">
        <v>394</v>
      </c>
      <c r="B20" s="77" t="s">
        <v>54</v>
      </c>
      <c r="C20" s="77" t="s">
        <v>434</v>
      </c>
      <c r="D20" s="77" t="s">
        <v>435</v>
      </c>
      <c r="E20" s="78" t="s">
        <v>393</v>
      </c>
    </row>
    <row r="21" spans="1:5" ht="15" thickBot="1" x14ac:dyDescent="0.25">
      <c r="A21" s="95" t="s">
        <v>16</v>
      </c>
      <c r="B21" s="96"/>
      <c r="C21" s="96"/>
      <c r="D21" s="96"/>
      <c r="E21" s="97"/>
    </row>
    <row r="22" spans="1:5" ht="15" thickBot="1" x14ac:dyDescent="0.25">
      <c r="A22" s="56" t="s">
        <v>412</v>
      </c>
      <c r="B22" s="65" t="s">
        <v>411</v>
      </c>
      <c r="C22" s="61">
        <v>67.2</v>
      </c>
      <c r="D22" s="64" t="s">
        <v>78</v>
      </c>
      <c r="E22" s="63">
        <v>40940</v>
      </c>
    </row>
    <row r="23" spans="1:5" ht="15" thickBot="1" x14ac:dyDescent="0.25">
      <c r="A23" s="56" t="s">
        <v>410</v>
      </c>
      <c r="B23" s="65" t="s">
        <v>409</v>
      </c>
      <c r="C23" s="61">
        <v>566</v>
      </c>
      <c r="D23" s="64" t="s">
        <v>408</v>
      </c>
      <c r="E23" s="63">
        <v>40725</v>
      </c>
    </row>
    <row r="24" spans="1:5" ht="15" thickBot="1" x14ac:dyDescent="0.25">
      <c r="A24" s="95" t="s">
        <v>17</v>
      </c>
      <c r="B24" s="96"/>
      <c r="C24" s="96"/>
      <c r="D24" s="96"/>
      <c r="E24" s="97"/>
    </row>
    <row r="25" spans="1:5" ht="23.25" thickBot="1" x14ac:dyDescent="0.25">
      <c r="A25" s="56" t="s">
        <v>407</v>
      </c>
      <c r="B25" s="65" t="s">
        <v>436</v>
      </c>
      <c r="C25" s="61">
        <v>52.5</v>
      </c>
      <c r="D25" s="64" t="s">
        <v>78</v>
      </c>
      <c r="E25" s="63">
        <v>40878</v>
      </c>
    </row>
    <row r="27" spans="1:5" ht="15" x14ac:dyDescent="0.2">
      <c r="A27" s="60" t="s">
        <v>406</v>
      </c>
      <c r="B27" s="54"/>
      <c r="C27" s="54"/>
      <c r="D27" s="54"/>
      <c r="E27" s="54"/>
    </row>
    <row r="28" spans="1:5" ht="23.25" thickBot="1" x14ac:dyDescent="0.25">
      <c r="A28" s="77" t="s">
        <v>394</v>
      </c>
      <c r="B28" s="77" t="s">
        <v>54</v>
      </c>
      <c r="C28" s="77" t="s">
        <v>434</v>
      </c>
      <c r="D28" s="77" t="s">
        <v>435</v>
      </c>
      <c r="E28" s="78" t="s">
        <v>393</v>
      </c>
    </row>
    <row r="29" spans="1:5" ht="15" thickBot="1" x14ac:dyDescent="0.25">
      <c r="A29" s="95" t="s">
        <v>15</v>
      </c>
      <c r="B29" s="96"/>
      <c r="C29" s="96"/>
      <c r="D29" s="96"/>
      <c r="E29" s="97"/>
    </row>
    <row r="30" spans="1:5" ht="23.25" thickBot="1" x14ac:dyDescent="0.25">
      <c r="A30" s="56" t="s">
        <v>265</v>
      </c>
      <c r="B30" s="65" t="s">
        <v>392</v>
      </c>
      <c r="C30" s="61">
        <v>60</v>
      </c>
      <c r="D30" s="64" t="s">
        <v>391</v>
      </c>
      <c r="E30" s="68">
        <v>2012</v>
      </c>
    </row>
    <row r="32" spans="1:5" ht="15" x14ac:dyDescent="0.2">
      <c r="A32" s="60" t="s">
        <v>404</v>
      </c>
      <c r="B32" s="54"/>
      <c r="C32" s="54"/>
      <c r="D32" s="54"/>
      <c r="E32" s="54"/>
    </row>
    <row r="33" spans="1:5" ht="23.25" thickBot="1" x14ac:dyDescent="0.25">
      <c r="A33" s="77" t="s">
        <v>394</v>
      </c>
      <c r="B33" s="77" t="s">
        <v>54</v>
      </c>
      <c r="C33" s="77" t="s">
        <v>434</v>
      </c>
      <c r="D33" s="77" t="s">
        <v>435</v>
      </c>
      <c r="E33" s="78" t="s">
        <v>393</v>
      </c>
    </row>
    <row r="34" spans="1:5" ht="15" thickBot="1" x14ac:dyDescent="0.25">
      <c r="A34" s="95" t="s">
        <v>16</v>
      </c>
      <c r="B34" s="96"/>
      <c r="C34" s="96"/>
      <c r="D34" s="96"/>
      <c r="E34" s="97"/>
    </row>
    <row r="35" spans="1:5" ht="23.25" thickBot="1" x14ac:dyDescent="0.25">
      <c r="A35" s="56" t="s">
        <v>403</v>
      </c>
      <c r="B35" s="65" t="s">
        <v>402</v>
      </c>
      <c r="C35" s="61">
        <v>420</v>
      </c>
      <c r="D35" s="64" t="s">
        <v>78</v>
      </c>
      <c r="E35" s="63">
        <v>41275</v>
      </c>
    </row>
    <row r="36" spans="1:5" ht="15" thickBot="1" x14ac:dyDescent="0.25">
      <c r="A36" s="56" t="s">
        <v>401</v>
      </c>
      <c r="B36" s="65" t="s">
        <v>400</v>
      </c>
      <c r="C36" s="61">
        <v>19.5</v>
      </c>
      <c r="D36" s="64" t="s">
        <v>78</v>
      </c>
      <c r="E36" s="63" t="s">
        <v>80</v>
      </c>
    </row>
    <row r="37" spans="1:5" ht="34.5" thickBot="1" x14ac:dyDescent="0.25">
      <c r="A37" s="67" t="s">
        <v>180</v>
      </c>
      <c r="B37" s="66" t="s">
        <v>399</v>
      </c>
      <c r="C37" s="61">
        <v>21</v>
      </c>
      <c r="D37" s="64" t="s">
        <v>398</v>
      </c>
      <c r="E37" s="63">
        <v>41183</v>
      </c>
    </row>
    <row r="38" spans="1:5" ht="15" thickBot="1" x14ac:dyDescent="0.25">
      <c r="A38" s="95" t="s">
        <v>18</v>
      </c>
      <c r="B38" s="96"/>
      <c r="C38" s="96"/>
      <c r="D38" s="96"/>
      <c r="E38" s="97"/>
    </row>
    <row r="39" spans="1:5" ht="23.25" thickBot="1" x14ac:dyDescent="0.25">
      <c r="A39" s="56" t="s">
        <v>397</v>
      </c>
      <c r="B39" s="65" t="s">
        <v>396</v>
      </c>
      <c r="C39" s="61">
        <v>168</v>
      </c>
      <c r="D39" s="64" t="s">
        <v>78</v>
      </c>
      <c r="E39" s="63">
        <v>41426</v>
      </c>
    </row>
    <row r="41" spans="1:5" ht="15" x14ac:dyDescent="0.2">
      <c r="A41" s="60" t="s">
        <v>395</v>
      </c>
      <c r="B41" s="54"/>
    </row>
    <row r="42" spans="1:5" ht="23.25" thickBot="1" x14ac:dyDescent="0.25">
      <c r="A42" s="77" t="s">
        <v>394</v>
      </c>
      <c r="B42" s="77" t="s">
        <v>54</v>
      </c>
      <c r="C42" s="77" t="s">
        <v>434</v>
      </c>
      <c r="D42" s="77" t="s">
        <v>435</v>
      </c>
      <c r="E42" s="78" t="s">
        <v>393</v>
      </c>
    </row>
    <row r="43" spans="1:5" ht="15" thickBot="1" x14ac:dyDescent="0.25">
      <c r="A43" s="95" t="s">
        <v>15</v>
      </c>
      <c r="B43" s="96"/>
      <c r="C43" s="96"/>
      <c r="D43" s="96"/>
      <c r="E43" s="97"/>
    </row>
    <row r="44" spans="1:5" ht="23.25" thickBot="1" x14ac:dyDescent="0.25">
      <c r="A44" s="56" t="s">
        <v>265</v>
      </c>
      <c r="B44" s="65" t="s">
        <v>405</v>
      </c>
      <c r="C44" s="61">
        <v>60</v>
      </c>
      <c r="D44" s="64" t="s">
        <v>391</v>
      </c>
      <c r="E44" s="63">
        <v>41183</v>
      </c>
    </row>
  </sheetData>
  <mergeCells count="11">
    <mergeCell ref="A21:E21"/>
    <mergeCell ref="A2:J2"/>
    <mergeCell ref="A3:J3"/>
    <mergeCell ref="A4:J4"/>
    <mergeCell ref="A6:J6"/>
    <mergeCell ref="A9:A10"/>
    <mergeCell ref="A24:E24"/>
    <mergeCell ref="A29:E29"/>
    <mergeCell ref="A34:E34"/>
    <mergeCell ref="A38:E38"/>
    <mergeCell ref="A43:E43"/>
  </mergeCells>
  <pageMargins left="0.70866141732283472" right="0.70866141732283472" top="0.74803149606299213" bottom="0.74803149606299213" header="0.31496062992125984" footer="0.31496062992125984"/>
  <pageSetup paperSize="9" scale="62" orientation="portrait" verticalDpi="200" r:id="rId1"/>
  <ignoredErrors>
    <ignoredError sqref="C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4.25" x14ac:dyDescent="0.2"/>
  <cols>
    <col min="1" max="16384" width="9" style="6"/>
  </cols>
  <sheetData>
    <row r="1" spans="1:12" ht="19.5" x14ac:dyDescent="0.2">
      <c r="A1" s="11" t="s">
        <v>443</v>
      </c>
    </row>
    <row r="3" spans="1:12" ht="15" x14ac:dyDescent="0.2">
      <c r="A3" s="25" t="s">
        <v>424</v>
      </c>
    </row>
    <row r="4" spans="1:12" ht="30.75" customHeight="1" x14ac:dyDescent="0.2">
      <c r="A4" s="98" t="s">
        <v>423</v>
      </c>
      <c r="B4" s="98"/>
      <c r="C4" s="98"/>
      <c r="D4" s="98"/>
      <c r="E4" s="98"/>
      <c r="F4" s="98"/>
      <c r="G4" s="98"/>
      <c r="H4" s="98"/>
      <c r="I4" s="98"/>
      <c r="J4" s="98"/>
    </row>
    <row r="6" spans="1:12" ht="15" x14ac:dyDescent="0.2">
      <c r="A6" s="25" t="s">
        <v>422</v>
      </c>
    </row>
    <row r="7" spans="1:12" x14ac:dyDescent="0.2">
      <c r="A7" s="50" t="s">
        <v>444</v>
      </c>
    </row>
    <row r="8" spans="1:12" x14ac:dyDescent="0.2">
      <c r="A8" s="50"/>
    </row>
    <row r="9" spans="1:12" ht="15" x14ac:dyDescent="0.2">
      <c r="A9" s="25" t="s">
        <v>425</v>
      </c>
    </row>
    <row r="10" spans="1:12" x14ac:dyDescent="0.2">
      <c r="A10" s="50" t="s">
        <v>426</v>
      </c>
    </row>
    <row r="11" spans="1:12" x14ac:dyDescent="0.2">
      <c r="A11" s="51" t="s">
        <v>427</v>
      </c>
    </row>
    <row r="12" spans="1:12" ht="14.25" customHeight="1" x14ac:dyDescent="0.2">
      <c r="A12" s="51" t="s">
        <v>437</v>
      </c>
    </row>
    <row r="13" spans="1:12" ht="39" customHeight="1" x14ac:dyDescent="0.2">
      <c r="A13" s="98" t="s">
        <v>442</v>
      </c>
      <c r="B13" s="98"/>
      <c r="C13" s="98"/>
      <c r="D13" s="98"/>
      <c r="E13" s="98"/>
      <c r="F13" s="98"/>
      <c r="G13" s="98"/>
      <c r="H13" s="98"/>
      <c r="I13" s="98"/>
      <c r="J13" s="98"/>
      <c r="K13" s="98"/>
      <c r="L13" s="98"/>
    </row>
    <row r="14" spans="1:12" ht="26.25" customHeight="1" x14ac:dyDescent="0.2">
      <c r="A14" s="98" t="s">
        <v>438</v>
      </c>
      <c r="B14" s="98"/>
      <c r="C14" s="98"/>
      <c r="D14" s="98"/>
      <c r="E14" s="98"/>
      <c r="F14" s="98"/>
      <c r="G14" s="98"/>
      <c r="H14" s="98"/>
      <c r="I14" s="98"/>
      <c r="J14" s="98"/>
      <c r="K14" s="98"/>
      <c r="L14" s="98"/>
    </row>
    <row r="15" spans="1:12" ht="26.25" customHeight="1" x14ac:dyDescent="0.2">
      <c r="A15" s="98" t="s">
        <v>439</v>
      </c>
      <c r="B15" s="98"/>
      <c r="C15" s="98"/>
      <c r="D15" s="98"/>
      <c r="E15" s="98"/>
      <c r="F15" s="98"/>
      <c r="G15" s="98"/>
      <c r="H15" s="98"/>
      <c r="I15" s="98"/>
      <c r="J15" s="98"/>
      <c r="K15" s="98"/>
      <c r="L15" s="98"/>
    </row>
    <row r="16" spans="1:12" x14ac:dyDescent="0.2">
      <c r="A16" s="50"/>
    </row>
    <row r="17" spans="1:12" ht="15" x14ac:dyDescent="0.2">
      <c r="A17" s="25" t="s">
        <v>428</v>
      </c>
    </row>
    <row r="18" spans="1:12" ht="27.75" customHeight="1" x14ac:dyDescent="0.2">
      <c r="A18" s="98" t="s">
        <v>440</v>
      </c>
      <c r="B18" s="98"/>
      <c r="C18" s="98"/>
      <c r="D18" s="98"/>
      <c r="E18" s="98"/>
      <c r="F18" s="98"/>
      <c r="G18" s="98"/>
      <c r="H18" s="98"/>
      <c r="I18" s="98"/>
      <c r="J18" s="98"/>
      <c r="K18" s="98"/>
      <c r="L18" s="98"/>
    </row>
    <row r="19" spans="1:12" ht="26.25" customHeight="1" x14ac:dyDescent="0.2">
      <c r="A19" s="98" t="s">
        <v>441</v>
      </c>
      <c r="B19" s="98"/>
      <c r="C19" s="98"/>
      <c r="D19" s="98"/>
      <c r="E19" s="98"/>
      <c r="F19" s="98"/>
      <c r="G19" s="98"/>
      <c r="H19" s="98"/>
      <c r="I19" s="98"/>
      <c r="J19" s="98"/>
      <c r="K19" s="98"/>
      <c r="L19" s="98"/>
    </row>
    <row r="20" spans="1:12" x14ac:dyDescent="0.2">
      <c r="A20" s="50" t="s">
        <v>429</v>
      </c>
    </row>
    <row r="21" spans="1:12" x14ac:dyDescent="0.2">
      <c r="A21" s="51" t="s">
        <v>430</v>
      </c>
    </row>
    <row r="22" spans="1:12" x14ac:dyDescent="0.2">
      <c r="A22" s="51" t="s">
        <v>431</v>
      </c>
    </row>
  </sheetData>
  <mergeCells count="6">
    <mergeCell ref="A19:L19"/>
    <mergeCell ref="A4:J4"/>
    <mergeCell ref="A13:L13"/>
    <mergeCell ref="A14:L14"/>
    <mergeCell ref="A15:L15"/>
    <mergeCell ref="A18:L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heetViews>
  <sheetFormatPr defaultRowHeight="14.25" x14ac:dyDescent="0.2"/>
  <cols>
    <col min="1" max="1" width="15.625" style="6" customWidth="1"/>
    <col min="2" max="11" width="9" style="6"/>
    <col min="12" max="12" width="10" style="6" customWidth="1"/>
    <col min="13" max="16384" width="9" style="6"/>
  </cols>
  <sheetData>
    <row r="1" spans="1:10" ht="19.5" x14ac:dyDescent="0.2">
      <c r="A1" s="12" t="s">
        <v>41</v>
      </c>
    </row>
    <row r="2" spans="1:10" ht="26.25" customHeight="1" x14ac:dyDescent="0.2">
      <c r="A2" s="98" t="s">
        <v>0</v>
      </c>
      <c r="B2" s="98"/>
      <c r="C2" s="98"/>
      <c r="D2" s="98"/>
      <c r="E2" s="98"/>
      <c r="F2" s="98"/>
      <c r="G2" s="98"/>
      <c r="H2" s="98"/>
      <c r="I2" s="98"/>
      <c r="J2" s="98"/>
    </row>
    <row r="3" spans="1:10" ht="35.25" customHeight="1" x14ac:dyDescent="0.2">
      <c r="A3" s="98" t="s">
        <v>1</v>
      </c>
      <c r="B3" s="98"/>
      <c r="C3" s="98"/>
      <c r="D3" s="98"/>
      <c r="E3" s="98"/>
      <c r="F3" s="98"/>
      <c r="G3" s="98"/>
      <c r="H3" s="98"/>
      <c r="I3" s="98"/>
      <c r="J3" s="98"/>
    </row>
    <row r="4" spans="1:10" x14ac:dyDescent="0.2">
      <c r="A4" s="98" t="s">
        <v>2</v>
      </c>
      <c r="B4" s="98"/>
      <c r="C4" s="98"/>
      <c r="D4" s="98"/>
      <c r="E4" s="98"/>
      <c r="F4" s="98"/>
      <c r="G4" s="98"/>
      <c r="H4" s="98"/>
      <c r="I4" s="98"/>
      <c r="J4" s="98"/>
    </row>
    <row r="5" spans="1:10" ht="26.25" customHeight="1" x14ac:dyDescent="0.2">
      <c r="A5" s="98" t="s">
        <v>380</v>
      </c>
      <c r="B5" s="98"/>
      <c r="C5" s="98"/>
      <c r="D5" s="98"/>
      <c r="E5" s="98"/>
      <c r="F5" s="98"/>
      <c r="G5" s="98"/>
      <c r="H5" s="98"/>
      <c r="I5" s="98"/>
      <c r="J5" s="98"/>
    </row>
    <row r="6" spans="1:10" ht="39.75" customHeight="1" x14ac:dyDescent="0.2">
      <c r="A6" s="98" t="s">
        <v>381</v>
      </c>
      <c r="B6" s="98"/>
      <c r="C6" s="98"/>
      <c r="D6" s="98"/>
      <c r="E6" s="98"/>
      <c r="F6" s="98"/>
      <c r="G6" s="98"/>
      <c r="H6" s="98"/>
      <c r="I6" s="98"/>
      <c r="J6" s="98"/>
    </row>
    <row r="7" spans="1:10" ht="26.25" customHeight="1" x14ac:dyDescent="0.2">
      <c r="A7" s="98" t="s">
        <v>382</v>
      </c>
      <c r="B7" s="98"/>
      <c r="C7" s="98"/>
      <c r="D7" s="98"/>
      <c r="E7" s="98"/>
      <c r="F7" s="98"/>
      <c r="G7" s="98"/>
      <c r="H7" s="98"/>
      <c r="I7" s="98"/>
      <c r="J7" s="98"/>
    </row>
    <row r="8" spans="1:10" x14ac:dyDescent="0.2">
      <c r="A8" s="98" t="s">
        <v>3</v>
      </c>
      <c r="B8" s="98"/>
      <c r="C8" s="98"/>
      <c r="D8" s="98"/>
      <c r="E8" s="98"/>
      <c r="F8" s="98"/>
      <c r="G8" s="98"/>
      <c r="H8" s="98"/>
      <c r="I8" s="98"/>
      <c r="J8" s="98"/>
    </row>
    <row r="9" spans="1:10" x14ac:dyDescent="0.2">
      <c r="A9" s="8" t="s">
        <v>4</v>
      </c>
    </row>
    <row r="10" spans="1:10" x14ac:dyDescent="0.2">
      <c r="A10" s="8" t="s">
        <v>5</v>
      </c>
    </row>
    <row r="11" spans="1:10" ht="25.5" customHeight="1" x14ac:dyDescent="0.2">
      <c r="A11" s="98" t="s">
        <v>6</v>
      </c>
      <c r="B11" s="98"/>
      <c r="C11" s="98"/>
      <c r="D11" s="98"/>
      <c r="E11" s="98"/>
      <c r="F11" s="98"/>
      <c r="G11" s="98"/>
      <c r="H11" s="98"/>
      <c r="I11" s="98"/>
      <c r="J11" s="98"/>
    </row>
    <row r="12" spans="1:10" x14ac:dyDescent="0.2">
      <c r="A12" s="7"/>
    </row>
    <row r="13" spans="1:10" s="10" customFormat="1" ht="15" x14ac:dyDescent="0.2">
      <c r="A13" s="9" t="s">
        <v>40</v>
      </c>
    </row>
    <row r="14" spans="1:10" x14ac:dyDescent="0.2">
      <c r="A14" s="7" t="s">
        <v>7</v>
      </c>
    </row>
    <row r="15" spans="1:10" x14ac:dyDescent="0.2">
      <c r="A15" s="102" t="s">
        <v>383</v>
      </c>
      <c r="B15" s="102"/>
      <c r="C15" s="102"/>
      <c r="D15" s="102"/>
      <c r="E15" s="102"/>
      <c r="F15" s="102"/>
      <c r="G15" s="102"/>
      <c r="H15" s="102"/>
      <c r="I15" s="102"/>
      <c r="J15" s="102"/>
    </row>
    <row r="16" spans="1:10" ht="23.25" customHeight="1" x14ac:dyDescent="0.2">
      <c r="A16" s="102" t="s">
        <v>384</v>
      </c>
      <c r="B16" s="102"/>
      <c r="C16" s="102"/>
      <c r="D16" s="102"/>
      <c r="E16" s="102"/>
      <c r="F16" s="102"/>
      <c r="G16" s="102"/>
      <c r="H16" s="102"/>
      <c r="I16" s="102"/>
      <c r="J16" s="102"/>
    </row>
    <row r="17" spans="1:10" x14ac:dyDescent="0.2">
      <c r="A17" s="7" t="s">
        <v>385</v>
      </c>
    </row>
    <row r="18" spans="1:10" ht="35.25" customHeight="1" x14ac:dyDescent="0.2">
      <c r="A18" s="98" t="s">
        <v>8</v>
      </c>
      <c r="B18" s="98"/>
      <c r="C18" s="98"/>
      <c r="D18" s="98"/>
      <c r="E18" s="98"/>
      <c r="F18" s="98"/>
      <c r="G18" s="98"/>
      <c r="H18" s="98"/>
      <c r="I18" s="98"/>
      <c r="J18" s="98"/>
    </row>
    <row r="19" spans="1:10" x14ac:dyDescent="0.2">
      <c r="A19" s="7"/>
    </row>
    <row r="20" spans="1:10" ht="15" x14ac:dyDescent="0.2">
      <c r="A20" s="9" t="s">
        <v>42</v>
      </c>
    </row>
    <row r="21" spans="1:10" ht="27" customHeight="1" x14ac:dyDescent="0.2">
      <c r="A21" s="98" t="s">
        <v>386</v>
      </c>
      <c r="B21" s="98"/>
      <c r="C21" s="98"/>
      <c r="D21" s="98"/>
      <c r="E21" s="98"/>
      <c r="F21" s="98"/>
      <c r="G21" s="98"/>
      <c r="H21" s="98"/>
      <c r="I21" s="98"/>
      <c r="J21" s="98"/>
    </row>
    <row r="22" spans="1:10" ht="21" customHeight="1" x14ac:dyDescent="0.2">
      <c r="A22" s="98" t="s">
        <v>9</v>
      </c>
      <c r="B22" s="98"/>
      <c r="C22" s="98"/>
      <c r="D22" s="98"/>
      <c r="E22" s="98"/>
      <c r="F22" s="98"/>
      <c r="G22" s="98"/>
      <c r="H22" s="98"/>
      <c r="I22" s="98"/>
      <c r="J22" s="98"/>
    </row>
    <row r="23" spans="1:10" ht="15.75" customHeight="1" x14ac:dyDescent="0.2">
      <c r="A23" s="7" t="s">
        <v>10</v>
      </c>
    </row>
    <row r="24" spans="1:10" ht="27" customHeight="1" x14ac:dyDescent="0.2">
      <c r="A24" s="102" t="s">
        <v>387</v>
      </c>
      <c r="B24" s="102"/>
      <c r="C24" s="102"/>
      <c r="D24" s="102"/>
      <c r="E24" s="102"/>
      <c r="F24" s="102"/>
      <c r="G24" s="102"/>
      <c r="H24" s="102"/>
      <c r="I24" s="102"/>
      <c r="J24" s="102"/>
    </row>
    <row r="25" spans="1:10" ht="49.5" customHeight="1" x14ac:dyDescent="0.2">
      <c r="A25" s="102" t="s">
        <v>388</v>
      </c>
      <c r="B25" s="102"/>
      <c r="C25" s="102"/>
      <c r="D25" s="102"/>
      <c r="E25" s="102"/>
      <c r="F25" s="102"/>
      <c r="G25" s="102"/>
      <c r="H25" s="102"/>
      <c r="I25" s="102"/>
      <c r="J25" s="102"/>
    </row>
    <row r="26" spans="1:10" x14ac:dyDescent="0.2">
      <c r="A26" s="8"/>
    </row>
    <row r="27" spans="1:10" x14ac:dyDescent="0.2">
      <c r="A27" s="13" t="s">
        <v>43</v>
      </c>
    </row>
    <row r="28" spans="1:10" ht="22.5" x14ac:dyDescent="0.2">
      <c r="A28" s="14" t="s">
        <v>11</v>
      </c>
      <c r="B28" s="15" t="s">
        <v>12</v>
      </c>
      <c r="C28" s="15" t="s">
        <v>13</v>
      </c>
    </row>
    <row r="29" spans="1:10" x14ac:dyDescent="0.2">
      <c r="A29" s="16" t="s">
        <v>14</v>
      </c>
      <c r="B29" s="17">
        <v>37</v>
      </c>
      <c r="C29" s="17">
        <v>15</v>
      </c>
    </row>
    <row r="30" spans="1:10" x14ac:dyDescent="0.2">
      <c r="A30" s="16" t="s">
        <v>15</v>
      </c>
      <c r="B30" s="17">
        <v>42</v>
      </c>
      <c r="C30" s="17">
        <v>9</v>
      </c>
    </row>
    <row r="31" spans="1:10" x14ac:dyDescent="0.2">
      <c r="A31" s="16" t="s">
        <v>16</v>
      </c>
      <c r="B31" s="17">
        <v>41</v>
      </c>
      <c r="C31" s="17">
        <v>8</v>
      </c>
    </row>
    <row r="32" spans="1:10" x14ac:dyDescent="0.2">
      <c r="A32" s="16" t="s">
        <v>17</v>
      </c>
      <c r="B32" s="17">
        <v>43</v>
      </c>
      <c r="C32" s="17">
        <v>11</v>
      </c>
    </row>
    <row r="33" spans="1:10" x14ac:dyDescent="0.2">
      <c r="A33" s="16" t="s">
        <v>18</v>
      </c>
      <c r="B33" s="17">
        <v>7.7</v>
      </c>
      <c r="C33" s="17">
        <v>1.2</v>
      </c>
    </row>
    <row r="34" spans="1:10" x14ac:dyDescent="0.2">
      <c r="A34" s="42"/>
    </row>
    <row r="35" spans="1:10" ht="15" x14ac:dyDescent="0.2">
      <c r="A35" s="9" t="s">
        <v>44</v>
      </c>
    </row>
    <row r="36" spans="1:10" ht="25.5" customHeight="1" x14ac:dyDescent="0.2">
      <c r="A36" s="98" t="s">
        <v>19</v>
      </c>
      <c r="B36" s="98"/>
      <c r="C36" s="98"/>
      <c r="D36" s="98"/>
      <c r="E36" s="98"/>
      <c r="F36" s="98"/>
      <c r="G36" s="98"/>
      <c r="H36" s="98"/>
      <c r="I36" s="98"/>
      <c r="J36" s="98"/>
    </row>
    <row r="37" spans="1:10" x14ac:dyDescent="0.2">
      <c r="A37" s="7"/>
    </row>
    <row r="38" spans="1:10" x14ac:dyDescent="0.2">
      <c r="A38" s="7"/>
    </row>
    <row r="39" spans="1:10" ht="19.5" x14ac:dyDescent="0.2">
      <c r="A39" s="11" t="s">
        <v>45</v>
      </c>
    </row>
    <row r="40" spans="1:10" x14ac:dyDescent="0.2">
      <c r="A40" s="7" t="s">
        <v>20</v>
      </c>
    </row>
    <row r="41" spans="1:10" x14ac:dyDescent="0.2">
      <c r="A41" s="7" t="s">
        <v>21</v>
      </c>
    </row>
    <row r="42" spans="1:10" x14ac:dyDescent="0.2">
      <c r="A42" s="7" t="s">
        <v>22</v>
      </c>
    </row>
    <row r="43" spans="1:10" x14ac:dyDescent="0.2">
      <c r="A43" s="8" t="s">
        <v>23</v>
      </c>
    </row>
    <row r="44" spans="1:10" x14ac:dyDescent="0.2">
      <c r="A44" s="8" t="s">
        <v>24</v>
      </c>
    </row>
    <row r="45" spans="1:10" x14ac:dyDescent="0.2">
      <c r="A45" s="8" t="s">
        <v>25</v>
      </c>
    </row>
    <row r="46" spans="1:10" s="8" customFormat="1" ht="19.5" customHeight="1" x14ac:dyDescent="0.2">
      <c r="B46" s="8" t="s">
        <v>26</v>
      </c>
    </row>
    <row r="47" spans="1:10" s="8" customFormat="1" ht="12" x14ac:dyDescent="0.2">
      <c r="B47" s="8" t="s">
        <v>27</v>
      </c>
    </row>
    <row r="48" spans="1:10" s="10" customFormat="1" ht="36.75" customHeight="1" x14ac:dyDescent="0.2">
      <c r="A48" s="98" t="s">
        <v>48</v>
      </c>
      <c r="B48" s="98"/>
      <c r="C48" s="98"/>
      <c r="D48" s="98"/>
      <c r="E48" s="98"/>
      <c r="F48" s="98"/>
      <c r="G48" s="98"/>
      <c r="H48" s="98"/>
      <c r="I48" s="98"/>
      <c r="J48" s="98"/>
    </row>
    <row r="49" spans="1:9" s="10" customFormat="1" x14ac:dyDescent="0.2">
      <c r="A49" s="7"/>
    </row>
    <row r="50" spans="1:9" s="10" customFormat="1" x14ac:dyDescent="0.2">
      <c r="A50" s="18" t="s">
        <v>47</v>
      </c>
    </row>
    <row r="51" spans="1:9" s="10" customFormat="1" ht="15" thickBot="1" x14ac:dyDescent="0.25">
      <c r="A51" s="23" t="s">
        <v>28</v>
      </c>
      <c r="B51" s="105" t="s">
        <v>29</v>
      </c>
      <c r="C51" s="106"/>
      <c r="D51" s="106"/>
      <c r="E51" s="106"/>
      <c r="F51" s="106"/>
      <c r="G51" s="106"/>
      <c r="H51" s="106"/>
      <c r="I51" s="106"/>
    </row>
    <row r="52" spans="1:9" s="10" customFormat="1" ht="27.75" customHeight="1" thickTop="1" thickBot="1" x14ac:dyDescent="0.25">
      <c r="A52" s="19" t="s">
        <v>30</v>
      </c>
      <c r="B52" s="103" t="s">
        <v>31</v>
      </c>
      <c r="C52" s="107"/>
      <c r="D52" s="107"/>
      <c r="E52" s="107"/>
      <c r="F52" s="107"/>
      <c r="G52" s="107"/>
      <c r="H52" s="107"/>
      <c r="I52" s="107"/>
    </row>
    <row r="53" spans="1:9" s="10" customFormat="1" ht="42.75" customHeight="1" thickBot="1" x14ac:dyDescent="0.25">
      <c r="A53" s="19" t="s">
        <v>32</v>
      </c>
      <c r="B53" s="103" t="s">
        <v>33</v>
      </c>
      <c r="C53" s="107"/>
      <c r="D53" s="107"/>
      <c r="E53" s="107"/>
      <c r="F53" s="107"/>
      <c r="G53" s="107"/>
      <c r="H53" s="107"/>
      <c r="I53" s="107"/>
    </row>
    <row r="54" spans="1:9" s="10" customFormat="1" ht="44.25" customHeight="1" thickBot="1" x14ac:dyDescent="0.25">
      <c r="A54" s="21" t="s">
        <v>46</v>
      </c>
      <c r="B54" s="103" t="s">
        <v>34</v>
      </c>
      <c r="C54" s="107"/>
      <c r="D54" s="107"/>
      <c r="E54" s="107"/>
      <c r="F54" s="107"/>
      <c r="G54" s="107"/>
      <c r="H54" s="107"/>
      <c r="I54" s="107"/>
    </row>
    <row r="55" spans="1:9" s="10" customFormat="1" ht="25.5" customHeight="1" thickBot="1" x14ac:dyDescent="0.25">
      <c r="A55" s="19" t="s">
        <v>35</v>
      </c>
      <c r="B55" s="103" t="s">
        <v>36</v>
      </c>
      <c r="C55" s="107"/>
      <c r="D55" s="107"/>
      <c r="E55" s="107"/>
      <c r="F55" s="107"/>
      <c r="G55" s="107"/>
      <c r="H55" s="107"/>
      <c r="I55" s="107"/>
    </row>
    <row r="56" spans="1:9" s="10" customFormat="1" ht="24.75" customHeight="1" x14ac:dyDescent="0.2">
      <c r="A56" s="20" t="s">
        <v>37</v>
      </c>
      <c r="B56" s="103" t="s">
        <v>38</v>
      </c>
      <c r="C56" s="104"/>
      <c r="D56" s="104"/>
      <c r="E56" s="104"/>
      <c r="F56" s="104"/>
      <c r="G56" s="104"/>
      <c r="H56" s="104"/>
      <c r="I56" s="104"/>
    </row>
    <row r="57" spans="1:9" s="10" customFormat="1" ht="15" thickBot="1" x14ac:dyDescent="0.25">
      <c r="A57" s="22"/>
    </row>
  </sheetData>
  <mergeCells count="23">
    <mergeCell ref="A8:J8"/>
    <mergeCell ref="A7:J7"/>
    <mergeCell ref="A11:J11"/>
    <mergeCell ref="A15:J15"/>
    <mergeCell ref="A16:J16"/>
    <mergeCell ref="A2:J2"/>
    <mergeCell ref="A3:J3"/>
    <mergeCell ref="A4:J4"/>
    <mergeCell ref="A5:J5"/>
    <mergeCell ref="A6:J6"/>
    <mergeCell ref="B56:I56"/>
    <mergeCell ref="B51:I51"/>
    <mergeCell ref="B54:I54"/>
    <mergeCell ref="B53:I53"/>
    <mergeCell ref="B52:I52"/>
    <mergeCell ref="B55:I55"/>
    <mergeCell ref="A36:J36"/>
    <mergeCell ref="A48:J48"/>
    <mergeCell ref="A18:J18"/>
    <mergeCell ref="A21:J21"/>
    <mergeCell ref="A22:J22"/>
    <mergeCell ref="A24:J24"/>
    <mergeCell ref="A25:J25"/>
  </mergeCells>
  <pageMargins left="0.7" right="0.7" top="0.75" bottom="0.75" header="0.3" footer="0.3"/>
  <pageSetup paperSize="9" orientation="landscape"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sheetViews>
  <sheetFormatPr defaultRowHeight="14.25" x14ac:dyDescent="0.2"/>
  <cols>
    <col min="1" max="1" width="13.75" customWidth="1"/>
    <col min="2" max="2" width="14.625" customWidth="1"/>
    <col min="3" max="3" width="11.375" customWidth="1"/>
    <col min="4" max="4" width="10.75" customWidth="1"/>
    <col min="5" max="5" width="12.5" customWidth="1"/>
    <col min="6" max="6" width="8" bestFit="1" customWidth="1"/>
    <col min="7" max="7" width="10.5" bestFit="1" customWidth="1"/>
    <col min="8" max="8" width="17.625" customWidth="1"/>
    <col min="9" max="9" width="18.25" customWidth="1"/>
    <col min="10" max="10" width="15.625" customWidth="1"/>
    <col min="11" max="11" width="10.75" customWidth="1"/>
    <col min="12" max="12" width="11.75" bestFit="1" customWidth="1"/>
    <col min="13" max="13" width="8" bestFit="1" customWidth="1"/>
    <col min="14" max="14" width="6.875" customWidth="1"/>
  </cols>
  <sheetData>
    <row r="1" spans="1:18" ht="19.5" x14ac:dyDescent="0.2">
      <c r="A1" s="12" t="s">
        <v>445</v>
      </c>
      <c r="B1" s="6"/>
      <c r="D1" s="57"/>
      <c r="E1" s="57"/>
      <c r="F1" s="57"/>
      <c r="G1" s="57"/>
      <c r="H1" s="57"/>
      <c r="I1" s="57"/>
      <c r="J1" s="57"/>
      <c r="K1" s="57"/>
      <c r="L1" s="57"/>
      <c r="M1" s="57"/>
      <c r="N1" s="57"/>
      <c r="O1" s="57"/>
      <c r="P1" s="57"/>
      <c r="Q1" s="57"/>
      <c r="R1" s="57"/>
    </row>
    <row r="2" spans="1:18" x14ac:dyDescent="0.2">
      <c r="A2" s="100" t="s">
        <v>54</v>
      </c>
      <c r="B2" s="112" t="s">
        <v>89</v>
      </c>
      <c r="C2" s="114" t="s">
        <v>94</v>
      </c>
      <c r="D2" s="24" t="s">
        <v>95</v>
      </c>
      <c r="E2" s="112" t="s">
        <v>97</v>
      </c>
      <c r="F2" s="110" t="s">
        <v>98</v>
      </c>
      <c r="G2" s="110" t="s">
        <v>64</v>
      </c>
      <c r="H2" s="57"/>
      <c r="I2" s="57"/>
      <c r="J2" s="57"/>
      <c r="K2" s="57"/>
      <c r="L2" s="57"/>
      <c r="M2" s="57"/>
      <c r="N2" s="57"/>
      <c r="O2" s="57"/>
      <c r="P2" s="57"/>
      <c r="Q2" s="57"/>
      <c r="R2" s="57"/>
    </row>
    <row r="3" spans="1:18" ht="15" thickBot="1" x14ac:dyDescent="0.25">
      <c r="A3" s="101"/>
      <c r="B3" s="113"/>
      <c r="C3" s="115"/>
      <c r="D3" s="1" t="s">
        <v>96</v>
      </c>
      <c r="E3" s="113"/>
      <c r="F3" s="111"/>
      <c r="G3" s="111"/>
      <c r="H3" s="57"/>
      <c r="I3" s="57"/>
      <c r="J3" s="57"/>
      <c r="K3" s="57"/>
      <c r="L3" s="57"/>
      <c r="M3" s="57"/>
      <c r="N3" s="57"/>
      <c r="O3" s="57"/>
      <c r="P3" s="57"/>
      <c r="Q3" s="57"/>
      <c r="R3" s="57"/>
    </row>
    <row r="4" spans="1:18" ht="15.75" thickTop="1" thickBot="1" x14ac:dyDescent="0.25">
      <c r="A4" s="4" t="s">
        <v>102</v>
      </c>
      <c r="B4" s="33" t="s">
        <v>136</v>
      </c>
      <c r="C4" s="32" t="s">
        <v>259</v>
      </c>
      <c r="D4" s="72">
        <v>2640</v>
      </c>
      <c r="E4" s="35" t="s">
        <v>260</v>
      </c>
      <c r="F4" s="5" t="s">
        <v>91</v>
      </c>
      <c r="G4" s="35" t="s">
        <v>66</v>
      </c>
      <c r="H4" s="57"/>
      <c r="I4" s="57"/>
      <c r="J4" s="57"/>
      <c r="K4" s="57"/>
      <c r="L4" s="57"/>
      <c r="M4" s="57"/>
      <c r="N4" s="57"/>
      <c r="O4" s="57"/>
      <c r="P4" s="57"/>
      <c r="Q4" s="57"/>
      <c r="R4" s="57"/>
    </row>
    <row r="5" spans="1:18" ht="15" thickBot="1" x14ac:dyDescent="0.25">
      <c r="A5" s="4" t="s">
        <v>103</v>
      </c>
      <c r="B5" s="33" t="s">
        <v>132</v>
      </c>
      <c r="C5" s="32" t="s">
        <v>261</v>
      </c>
      <c r="D5" s="72">
        <v>70</v>
      </c>
      <c r="E5" s="35" t="s">
        <v>262</v>
      </c>
      <c r="F5" s="5" t="s">
        <v>263</v>
      </c>
      <c r="G5" s="35" t="s">
        <v>66</v>
      </c>
      <c r="H5" s="57"/>
      <c r="I5" s="57"/>
      <c r="J5" s="57"/>
      <c r="K5" s="57"/>
      <c r="L5" s="57"/>
      <c r="M5" s="57"/>
      <c r="N5" s="57"/>
      <c r="O5" s="57"/>
      <c r="P5" s="57"/>
      <c r="Q5" s="57"/>
      <c r="R5" s="57"/>
    </row>
    <row r="6" spans="1:18" ht="23.25" thickBot="1" x14ac:dyDescent="0.25">
      <c r="A6" s="4" t="s">
        <v>104</v>
      </c>
      <c r="B6" s="33" t="s">
        <v>264</v>
      </c>
      <c r="C6" s="32" t="s">
        <v>290</v>
      </c>
      <c r="D6" s="72">
        <v>724</v>
      </c>
      <c r="E6" s="35" t="s">
        <v>82</v>
      </c>
      <c r="F6" s="5" t="s">
        <v>130</v>
      </c>
      <c r="G6" s="35" t="s">
        <v>66</v>
      </c>
      <c r="H6" s="57"/>
      <c r="I6" s="57"/>
      <c r="J6" s="57"/>
      <c r="K6" s="57"/>
      <c r="L6" s="57"/>
      <c r="M6" s="57"/>
      <c r="N6" s="57"/>
      <c r="O6" s="57"/>
      <c r="P6" s="57"/>
      <c r="Q6" s="57"/>
      <c r="R6" s="57"/>
    </row>
    <row r="7" spans="1:18" ht="23.25" thickBot="1" x14ac:dyDescent="0.25">
      <c r="A7" s="4" t="s">
        <v>105</v>
      </c>
      <c r="B7" s="33" t="s">
        <v>265</v>
      </c>
      <c r="C7" s="32" t="s">
        <v>287</v>
      </c>
      <c r="D7" s="72">
        <v>2820</v>
      </c>
      <c r="E7" s="35" t="s">
        <v>260</v>
      </c>
      <c r="F7" s="5" t="s">
        <v>91</v>
      </c>
      <c r="G7" s="35" t="s">
        <v>66</v>
      </c>
      <c r="H7" s="57"/>
      <c r="I7" s="57"/>
      <c r="J7" s="57"/>
      <c r="K7" s="57"/>
      <c r="L7" s="57"/>
      <c r="M7" s="57"/>
      <c r="N7" s="57"/>
      <c r="O7" s="57"/>
      <c r="P7" s="57"/>
      <c r="Q7" s="57"/>
      <c r="R7" s="57"/>
    </row>
    <row r="8" spans="1:18" ht="23.25" thickBot="1" x14ac:dyDescent="0.25">
      <c r="A8" s="4" t="s">
        <v>106</v>
      </c>
      <c r="B8" s="33" t="s">
        <v>266</v>
      </c>
      <c r="C8" s="32" t="s">
        <v>267</v>
      </c>
      <c r="D8" s="53">
        <v>46.5</v>
      </c>
      <c r="E8" s="35" t="s">
        <v>78</v>
      </c>
      <c r="F8" s="5" t="s">
        <v>78</v>
      </c>
      <c r="G8" s="35" t="s">
        <v>79</v>
      </c>
      <c r="H8" s="57"/>
      <c r="I8" s="57"/>
      <c r="J8" s="57"/>
      <c r="K8" s="57"/>
      <c r="L8" s="57"/>
      <c r="M8" s="57"/>
      <c r="N8" s="57"/>
      <c r="O8" s="57"/>
      <c r="P8" s="57"/>
      <c r="Q8" s="57"/>
      <c r="R8" s="57"/>
    </row>
    <row r="9" spans="1:18" ht="15" thickBot="1" x14ac:dyDescent="0.25">
      <c r="A9" s="4" t="s">
        <v>107</v>
      </c>
      <c r="B9" s="33" t="s">
        <v>132</v>
      </c>
      <c r="C9" s="32" t="s">
        <v>268</v>
      </c>
      <c r="D9" s="72">
        <v>60</v>
      </c>
      <c r="E9" s="35" t="s">
        <v>262</v>
      </c>
      <c r="F9" s="5" t="s">
        <v>263</v>
      </c>
      <c r="G9" s="35" t="s">
        <v>66</v>
      </c>
      <c r="H9" s="57"/>
      <c r="I9" s="57"/>
      <c r="J9" s="57"/>
      <c r="K9" s="57"/>
      <c r="L9" s="57"/>
      <c r="M9" s="57"/>
      <c r="N9" s="57"/>
      <c r="O9" s="57"/>
      <c r="P9" s="57"/>
      <c r="Q9" s="57"/>
      <c r="R9" s="57"/>
    </row>
    <row r="10" spans="1:18" ht="15" thickBot="1" x14ac:dyDescent="0.25">
      <c r="A10" s="4" t="s">
        <v>108</v>
      </c>
      <c r="B10" s="33" t="s">
        <v>265</v>
      </c>
      <c r="C10" s="32" t="s">
        <v>269</v>
      </c>
      <c r="D10" s="72">
        <v>29</v>
      </c>
      <c r="E10" s="35" t="s">
        <v>262</v>
      </c>
      <c r="F10" s="5" t="s">
        <v>263</v>
      </c>
      <c r="G10" s="35" t="s">
        <v>66</v>
      </c>
      <c r="H10" s="57"/>
      <c r="I10" s="57"/>
      <c r="J10" s="57"/>
      <c r="K10" s="57"/>
      <c r="L10" s="57"/>
      <c r="M10" s="57"/>
      <c r="N10" s="57"/>
      <c r="O10" s="57"/>
      <c r="P10" s="57"/>
      <c r="Q10" s="57"/>
      <c r="R10" s="57"/>
    </row>
    <row r="11" spans="1:18" ht="15" thickBot="1" x14ac:dyDescent="0.25">
      <c r="A11" s="4" t="s">
        <v>109</v>
      </c>
      <c r="B11" s="33" t="s">
        <v>136</v>
      </c>
      <c r="C11" s="32" t="s">
        <v>99</v>
      </c>
      <c r="D11" s="72">
        <v>50</v>
      </c>
      <c r="E11" s="35" t="s">
        <v>82</v>
      </c>
      <c r="F11" s="5" t="s">
        <v>223</v>
      </c>
      <c r="G11" s="35" t="s">
        <v>66</v>
      </c>
      <c r="H11" s="57"/>
      <c r="I11" s="57"/>
      <c r="J11" s="57"/>
      <c r="K11" s="57"/>
      <c r="L11" s="57"/>
      <c r="M11" s="57"/>
      <c r="N11" s="57"/>
      <c r="O11" s="57"/>
      <c r="P11" s="57"/>
      <c r="Q11" s="57"/>
      <c r="R11" s="57"/>
    </row>
    <row r="12" spans="1:18" ht="15" thickBot="1" x14ac:dyDescent="0.25">
      <c r="A12" s="4" t="s">
        <v>110</v>
      </c>
      <c r="B12" s="33" t="s">
        <v>136</v>
      </c>
      <c r="C12" s="32" t="s">
        <v>270</v>
      </c>
      <c r="D12" s="72">
        <v>2000</v>
      </c>
      <c r="E12" s="35" t="s">
        <v>260</v>
      </c>
      <c r="F12" s="5" t="s">
        <v>91</v>
      </c>
      <c r="G12" s="35" t="s">
        <v>66</v>
      </c>
      <c r="H12" s="57"/>
      <c r="I12" s="57"/>
      <c r="J12" s="57"/>
      <c r="K12" s="57"/>
      <c r="L12" s="57"/>
      <c r="M12" s="57"/>
      <c r="N12" s="57"/>
      <c r="O12" s="57"/>
      <c r="P12" s="57"/>
      <c r="Q12" s="57"/>
      <c r="R12" s="57"/>
    </row>
    <row r="13" spans="1:18" ht="15" thickBot="1" x14ac:dyDescent="0.25">
      <c r="A13" s="4" t="s">
        <v>111</v>
      </c>
      <c r="B13" s="33" t="s">
        <v>271</v>
      </c>
      <c r="C13" s="32" t="s">
        <v>272</v>
      </c>
      <c r="D13" s="72">
        <v>1400</v>
      </c>
      <c r="E13" s="35" t="s">
        <v>260</v>
      </c>
      <c r="F13" s="5" t="s">
        <v>91</v>
      </c>
      <c r="G13" s="35" t="s">
        <v>66</v>
      </c>
      <c r="H13" s="57"/>
      <c r="I13" s="57"/>
      <c r="J13" s="57"/>
      <c r="K13" s="57"/>
      <c r="L13" s="57"/>
      <c r="M13" s="57"/>
      <c r="N13" s="57"/>
      <c r="O13" s="57"/>
      <c r="P13" s="57"/>
      <c r="Q13" s="57"/>
      <c r="R13" s="57"/>
    </row>
    <row r="14" spans="1:18" ht="15" thickBot="1" x14ac:dyDescent="0.25">
      <c r="A14" s="4" t="s">
        <v>112</v>
      </c>
      <c r="B14" s="33" t="s">
        <v>273</v>
      </c>
      <c r="C14" s="32" t="s">
        <v>274</v>
      </c>
      <c r="D14" s="53">
        <v>143.80000000000001</v>
      </c>
      <c r="E14" s="35" t="s">
        <v>260</v>
      </c>
      <c r="F14" s="5" t="s">
        <v>91</v>
      </c>
      <c r="G14" s="35" t="s">
        <v>66</v>
      </c>
      <c r="H14" s="57"/>
      <c r="I14" s="57"/>
      <c r="J14" s="57"/>
      <c r="K14" s="57"/>
      <c r="L14" s="57"/>
      <c r="M14" s="57"/>
      <c r="N14" s="57"/>
      <c r="O14" s="57"/>
      <c r="P14" s="57"/>
      <c r="Q14" s="57"/>
      <c r="R14" s="57"/>
    </row>
    <row r="15" spans="1:18" ht="23.25" thickBot="1" x14ac:dyDescent="0.25">
      <c r="A15" s="4" t="s">
        <v>113</v>
      </c>
      <c r="B15" s="33" t="s">
        <v>265</v>
      </c>
      <c r="C15" s="32" t="s">
        <v>288</v>
      </c>
      <c r="D15" s="72">
        <v>240</v>
      </c>
      <c r="E15" s="35" t="s">
        <v>275</v>
      </c>
      <c r="F15" s="5" t="s">
        <v>263</v>
      </c>
      <c r="G15" s="35" t="s">
        <v>66</v>
      </c>
      <c r="H15" s="57"/>
      <c r="I15" s="57"/>
      <c r="J15" s="57"/>
      <c r="K15" s="57"/>
      <c r="L15" s="57"/>
      <c r="M15" s="57"/>
      <c r="N15" s="57"/>
      <c r="O15" s="57"/>
      <c r="P15" s="57"/>
      <c r="Q15" s="57"/>
      <c r="R15" s="57"/>
    </row>
    <row r="16" spans="1:18" ht="23.25" thickBot="1" x14ac:dyDescent="0.25">
      <c r="A16" s="4" t="s">
        <v>114</v>
      </c>
      <c r="B16" s="33" t="s">
        <v>276</v>
      </c>
      <c r="C16" s="32" t="s">
        <v>289</v>
      </c>
      <c r="D16" s="53">
        <v>170.9</v>
      </c>
      <c r="E16" s="35" t="s">
        <v>88</v>
      </c>
      <c r="F16" s="5" t="s">
        <v>130</v>
      </c>
      <c r="G16" s="35" t="s">
        <v>66</v>
      </c>
      <c r="H16" s="57"/>
      <c r="I16" s="57"/>
      <c r="J16" s="57"/>
      <c r="K16" s="57"/>
      <c r="L16" s="57"/>
      <c r="M16" s="57"/>
      <c r="N16" s="57"/>
      <c r="O16" s="57"/>
      <c r="P16" s="57"/>
      <c r="Q16" s="57"/>
      <c r="R16" s="57"/>
    </row>
    <row r="17" spans="1:18" ht="23.25" thickBot="1" x14ac:dyDescent="0.25">
      <c r="A17" s="4" t="s">
        <v>115</v>
      </c>
      <c r="B17" s="33" t="s">
        <v>277</v>
      </c>
      <c r="C17" s="32" t="s">
        <v>278</v>
      </c>
      <c r="D17" s="72">
        <v>420</v>
      </c>
      <c r="E17" s="35" t="s">
        <v>88</v>
      </c>
      <c r="F17" s="5" t="s">
        <v>130</v>
      </c>
      <c r="G17" s="35" t="s">
        <v>66</v>
      </c>
      <c r="H17" s="57"/>
      <c r="I17" s="57"/>
      <c r="J17" s="57"/>
      <c r="K17" s="57"/>
      <c r="L17" s="57"/>
      <c r="M17" s="57"/>
      <c r="N17" s="57"/>
      <c r="O17" s="57"/>
      <c r="P17" s="57"/>
      <c r="Q17" s="57"/>
      <c r="R17" s="57"/>
    </row>
    <row r="18" spans="1:18" ht="15" thickBot="1" x14ac:dyDescent="0.25">
      <c r="A18" s="4" t="s">
        <v>116</v>
      </c>
      <c r="B18" s="33" t="s">
        <v>132</v>
      </c>
      <c r="C18" s="32" t="s">
        <v>279</v>
      </c>
      <c r="D18" s="72">
        <v>1500</v>
      </c>
      <c r="E18" s="35" t="s">
        <v>262</v>
      </c>
      <c r="F18" s="5" t="s">
        <v>263</v>
      </c>
      <c r="G18" s="35" t="s">
        <v>66</v>
      </c>
      <c r="H18" s="57"/>
      <c r="I18" s="57"/>
      <c r="J18" s="57"/>
      <c r="K18" s="57"/>
      <c r="L18" s="57"/>
      <c r="M18" s="57"/>
      <c r="N18" s="57"/>
      <c r="O18" s="57"/>
      <c r="P18" s="57"/>
      <c r="Q18" s="57"/>
      <c r="R18" s="57"/>
    </row>
    <row r="19" spans="1:18" ht="23.25" thickBot="1" x14ac:dyDescent="0.25">
      <c r="A19" s="4" t="s">
        <v>117</v>
      </c>
      <c r="B19" s="33" t="s">
        <v>132</v>
      </c>
      <c r="C19" s="32" t="s">
        <v>291</v>
      </c>
      <c r="D19" s="72">
        <v>720</v>
      </c>
      <c r="E19" s="35" t="s">
        <v>262</v>
      </c>
      <c r="F19" s="5" t="s">
        <v>263</v>
      </c>
      <c r="G19" s="35" t="s">
        <v>66</v>
      </c>
      <c r="H19" s="57"/>
      <c r="I19" s="57"/>
      <c r="J19" s="57"/>
      <c r="K19" s="57"/>
      <c r="L19" s="57"/>
      <c r="M19" s="57"/>
      <c r="N19" s="57"/>
      <c r="O19" s="57"/>
      <c r="P19" s="57"/>
      <c r="Q19" s="57"/>
      <c r="R19" s="57"/>
    </row>
    <row r="20" spans="1:18" ht="34.5" thickBot="1" x14ac:dyDescent="0.25">
      <c r="A20" s="4" t="s">
        <v>118</v>
      </c>
      <c r="B20" s="33" t="s">
        <v>280</v>
      </c>
      <c r="C20" s="32" t="s">
        <v>281</v>
      </c>
      <c r="D20" s="72">
        <v>664</v>
      </c>
      <c r="E20" s="35" t="s">
        <v>82</v>
      </c>
      <c r="F20" s="5" t="s">
        <v>130</v>
      </c>
      <c r="G20" s="35" t="s">
        <v>66</v>
      </c>
      <c r="H20" s="57"/>
      <c r="I20" s="57"/>
      <c r="J20" s="57"/>
      <c r="K20" s="57"/>
      <c r="L20" s="57"/>
      <c r="M20" s="57"/>
      <c r="N20" s="57"/>
      <c r="O20" s="57"/>
      <c r="P20" s="57"/>
      <c r="Q20" s="57"/>
      <c r="R20" s="57"/>
    </row>
    <row r="21" spans="1:18" ht="15" thickBot="1" x14ac:dyDescent="0.25">
      <c r="A21" s="4" t="s">
        <v>119</v>
      </c>
      <c r="B21" s="33" t="s">
        <v>264</v>
      </c>
      <c r="C21" s="32" t="s">
        <v>282</v>
      </c>
      <c r="D21" s="72">
        <v>1320</v>
      </c>
      <c r="E21" s="35" t="s">
        <v>260</v>
      </c>
      <c r="F21" s="5" t="s">
        <v>91</v>
      </c>
      <c r="G21" s="35" t="s">
        <v>66</v>
      </c>
      <c r="H21" s="57"/>
      <c r="I21" s="57"/>
      <c r="J21" s="57"/>
      <c r="K21" s="57"/>
      <c r="L21" s="57"/>
      <c r="M21" s="57"/>
      <c r="N21" s="57"/>
      <c r="O21" s="57"/>
      <c r="P21" s="57"/>
      <c r="Q21" s="57"/>
      <c r="R21" s="57"/>
    </row>
    <row r="22" spans="1:18" ht="15" thickBot="1" x14ac:dyDescent="0.25">
      <c r="A22" s="4" t="s">
        <v>120</v>
      </c>
      <c r="B22" s="33" t="s">
        <v>271</v>
      </c>
      <c r="C22" s="32" t="s">
        <v>283</v>
      </c>
      <c r="D22" s="72">
        <v>1000</v>
      </c>
      <c r="E22" s="35" t="s">
        <v>260</v>
      </c>
      <c r="F22" s="5" t="s">
        <v>91</v>
      </c>
      <c r="G22" s="35" t="s">
        <v>66</v>
      </c>
      <c r="H22" s="57"/>
      <c r="I22" s="57"/>
      <c r="J22" s="57"/>
      <c r="K22" s="57"/>
      <c r="L22" s="57"/>
      <c r="M22" s="57"/>
      <c r="N22" s="57"/>
      <c r="O22" s="57"/>
      <c r="P22" s="57"/>
      <c r="Q22" s="57"/>
      <c r="R22" s="57"/>
    </row>
    <row r="23" spans="1:18" ht="23.25" thickBot="1" x14ac:dyDescent="0.25">
      <c r="A23" s="4" t="s">
        <v>284</v>
      </c>
      <c r="B23" s="33" t="s">
        <v>285</v>
      </c>
      <c r="C23" s="32" t="s">
        <v>286</v>
      </c>
      <c r="D23" s="53">
        <v>48.3</v>
      </c>
      <c r="E23" s="35" t="s">
        <v>78</v>
      </c>
      <c r="F23" s="5" t="s">
        <v>78</v>
      </c>
      <c r="G23" s="35" t="s">
        <v>79</v>
      </c>
      <c r="H23" s="57"/>
      <c r="I23" s="57"/>
      <c r="J23" s="57"/>
      <c r="K23" s="57"/>
      <c r="L23" s="57"/>
      <c r="M23" s="57"/>
      <c r="N23" s="57"/>
      <c r="O23" s="57"/>
      <c r="P23" s="57"/>
      <c r="Q23" s="57"/>
      <c r="R23" s="57"/>
    </row>
    <row r="24" spans="1:18" s="54" customFormat="1" ht="15" thickBot="1" x14ac:dyDescent="0.25">
      <c r="A24" s="108" t="s">
        <v>462</v>
      </c>
      <c r="B24" s="108"/>
      <c r="C24" s="108"/>
      <c r="D24" s="108"/>
      <c r="E24" s="108"/>
      <c r="F24" s="108"/>
      <c r="G24" s="109"/>
      <c r="H24" s="57"/>
      <c r="I24" s="57"/>
      <c r="J24" s="57"/>
      <c r="K24" s="57"/>
      <c r="L24" s="57"/>
      <c r="M24" s="57"/>
      <c r="N24" s="57"/>
      <c r="O24" s="57"/>
      <c r="P24" s="57"/>
      <c r="Q24" s="57"/>
      <c r="R24" s="57"/>
    </row>
    <row r="25" spans="1:18" s="54" customFormat="1" ht="15" thickBot="1" x14ac:dyDescent="0.25">
      <c r="A25" s="56" t="s">
        <v>465</v>
      </c>
      <c r="B25" s="33" t="s">
        <v>265</v>
      </c>
      <c r="C25" s="61" t="s">
        <v>466</v>
      </c>
      <c r="D25" s="53">
        <v>60</v>
      </c>
      <c r="E25" s="35" t="s">
        <v>260</v>
      </c>
      <c r="F25" s="5" t="s">
        <v>91</v>
      </c>
      <c r="G25" s="35" t="s">
        <v>66</v>
      </c>
      <c r="H25" s="57"/>
      <c r="I25" s="57"/>
      <c r="J25" s="57"/>
      <c r="K25" s="57"/>
      <c r="L25" s="57"/>
      <c r="M25" s="57"/>
      <c r="N25" s="57"/>
      <c r="O25" s="57"/>
      <c r="P25" s="57"/>
      <c r="Q25" s="57"/>
      <c r="R25" s="57"/>
    </row>
    <row r="26" spans="1:18" ht="15" thickBot="1" x14ac:dyDescent="0.25">
      <c r="A26" s="41" t="s">
        <v>67</v>
      </c>
      <c r="B26" s="33"/>
      <c r="C26" s="32"/>
      <c r="D26" s="52">
        <f>SUM(D4:D25)</f>
        <v>16126.499999999998</v>
      </c>
      <c r="E26" s="35"/>
      <c r="F26" s="5"/>
      <c r="G26" s="35"/>
      <c r="H26" s="57"/>
      <c r="I26" s="57"/>
      <c r="J26" s="57"/>
      <c r="K26" s="57"/>
      <c r="L26" s="57"/>
      <c r="M26" s="57"/>
      <c r="N26" s="57"/>
      <c r="O26" s="57"/>
      <c r="P26" s="57"/>
      <c r="Q26" s="57"/>
      <c r="R26" s="57"/>
    </row>
    <row r="27" spans="1:18" x14ac:dyDescent="0.2">
      <c r="A27" s="57"/>
      <c r="B27" s="57"/>
      <c r="C27" s="57"/>
      <c r="D27" s="57"/>
      <c r="E27" s="57"/>
      <c r="F27" s="57"/>
      <c r="G27" s="57"/>
      <c r="H27" s="57"/>
      <c r="I27" s="57"/>
      <c r="J27" s="57"/>
      <c r="K27" s="57"/>
      <c r="L27" s="57"/>
      <c r="M27" s="57"/>
      <c r="N27" s="57"/>
      <c r="O27" s="57"/>
      <c r="P27" s="57"/>
      <c r="Q27" s="57"/>
      <c r="R27" s="57"/>
    </row>
    <row r="28" spans="1:18" x14ac:dyDescent="0.2">
      <c r="A28" s="57"/>
      <c r="B28" s="57"/>
      <c r="C28" s="57"/>
      <c r="D28" s="57"/>
      <c r="E28" s="57"/>
      <c r="F28" s="57"/>
      <c r="G28" s="57"/>
      <c r="H28" s="57"/>
      <c r="I28" s="57"/>
      <c r="J28" s="57"/>
      <c r="K28" s="57"/>
      <c r="L28" s="57"/>
      <c r="M28" s="57"/>
      <c r="N28" s="57"/>
      <c r="O28" s="57"/>
      <c r="P28" s="57"/>
      <c r="Q28" s="57"/>
      <c r="R28" s="57"/>
    </row>
    <row r="29" spans="1:18" x14ac:dyDescent="0.2">
      <c r="A29" s="57"/>
      <c r="B29" s="57"/>
      <c r="C29" s="57"/>
      <c r="D29" s="57"/>
      <c r="E29" s="57"/>
      <c r="F29" s="57"/>
      <c r="G29" s="57"/>
      <c r="H29" s="57"/>
      <c r="I29" s="57"/>
      <c r="J29" s="57"/>
      <c r="K29" s="57"/>
      <c r="L29" s="57"/>
      <c r="M29" s="57"/>
      <c r="N29" s="57"/>
      <c r="O29" s="57"/>
      <c r="P29" s="57"/>
      <c r="Q29" s="57"/>
      <c r="R29" s="57"/>
    </row>
    <row r="30" spans="1:18" x14ac:dyDescent="0.2">
      <c r="A30" s="57"/>
      <c r="B30" s="57"/>
      <c r="C30" s="57"/>
      <c r="D30" s="57"/>
      <c r="E30" s="57"/>
      <c r="F30" s="57"/>
      <c r="G30" s="57"/>
      <c r="H30" s="57"/>
      <c r="I30" s="57"/>
      <c r="J30" s="57"/>
      <c r="K30" s="57"/>
      <c r="L30" s="57"/>
      <c r="M30" s="57"/>
      <c r="N30" s="57"/>
      <c r="O30" s="57"/>
      <c r="P30" s="57"/>
      <c r="Q30" s="57"/>
      <c r="R30" s="57"/>
    </row>
    <row r="31" spans="1:18" x14ac:dyDescent="0.2">
      <c r="A31" s="57"/>
      <c r="B31" s="57"/>
      <c r="C31" s="57"/>
      <c r="D31" s="57"/>
      <c r="E31" s="57"/>
      <c r="F31" s="57"/>
      <c r="G31" s="57"/>
      <c r="H31" s="57"/>
      <c r="I31" s="57"/>
      <c r="J31" s="57"/>
      <c r="K31" s="57"/>
      <c r="L31" s="57"/>
      <c r="M31" s="57"/>
      <c r="N31" s="57"/>
      <c r="O31" s="57"/>
      <c r="P31" s="57"/>
      <c r="Q31" s="57"/>
      <c r="R31" s="57"/>
    </row>
    <row r="32" spans="1:18" x14ac:dyDescent="0.2">
      <c r="A32" s="57"/>
      <c r="B32" s="57"/>
      <c r="C32" s="57"/>
      <c r="D32" s="57"/>
      <c r="E32" s="57"/>
      <c r="F32" s="57"/>
      <c r="G32" s="57"/>
      <c r="H32" s="57"/>
      <c r="I32" s="57"/>
      <c r="J32" s="57"/>
      <c r="K32" s="57"/>
      <c r="L32" s="57"/>
      <c r="M32" s="57"/>
      <c r="N32" s="57"/>
      <c r="O32" s="57"/>
      <c r="P32" s="57"/>
      <c r="Q32" s="57"/>
      <c r="R32" s="57"/>
    </row>
    <row r="33" spans="1:18" x14ac:dyDescent="0.2">
      <c r="A33" s="57"/>
      <c r="B33" s="57"/>
      <c r="C33" s="57"/>
      <c r="D33" s="57"/>
      <c r="E33" s="57"/>
      <c r="F33" s="57"/>
      <c r="G33" s="57"/>
      <c r="H33" s="57"/>
      <c r="I33" s="57"/>
      <c r="J33" s="57"/>
      <c r="K33" s="57"/>
      <c r="L33" s="57"/>
      <c r="M33" s="57"/>
      <c r="N33" s="57"/>
      <c r="O33" s="57"/>
      <c r="P33" s="57"/>
      <c r="Q33" s="57"/>
      <c r="R33" s="57"/>
    </row>
    <row r="34" spans="1:18" x14ac:dyDescent="0.2">
      <c r="A34" s="57"/>
      <c r="B34" s="57"/>
      <c r="C34" s="57"/>
      <c r="D34" s="57"/>
      <c r="E34" s="57"/>
      <c r="F34" s="57"/>
      <c r="G34" s="57"/>
      <c r="H34" s="57"/>
      <c r="I34" s="57"/>
      <c r="J34" s="57"/>
      <c r="K34" s="57"/>
      <c r="L34" s="57"/>
      <c r="M34" s="57"/>
      <c r="N34" s="57"/>
      <c r="O34" s="57"/>
      <c r="P34" s="57"/>
      <c r="Q34" s="57"/>
      <c r="R34" s="57"/>
    </row>
    <row r="35" spans="1:18" x14ac:dyDescent="0.2">
      <c r="A35" s="57"/>
      <c r="B35" s="57"/>
      <c r="C35" s="57"/>
      <c r="D35" s="57"/>
      <c r="E35" s="57"/>
      <c r="F35" s="57"/>
      <c r="G35" s="57"/>
      <c r="H35" s="57"/>
      <c r="I35" s="57"/>
      <c r="J35" s="57"/>
      <c r="K35" s="57"/>
      <c r="L35" s="57"/>
      <c r="M35" s="57"/>
      <c r="N35" s="57"/>
      <c r="O35" s="57"/>
      <c r="P35" s="57"/>
      <c r="Q35" s="57"/>
      <c r="R35" s="57"/>
    </row>
    <row r="36" spans="1:18" x14ac:dyDescent="0.2">
      <c r="A36" s="57"/>
      <c r="B36" s="57"/>
      <c r="C36" s="57"/>
      <c r="D36" s="57"/>
      <c r="E36" s="57"/>
      <c r="F36" s="57"/>
      <c r="G36" s="57"/>
      <c r="H36" s="57"/>
      <c r="I36" s="57"/>
      <c r="J36" s="57"/>
      <c r="K36" s="57"/>
      <c r="L36" s="57"/>
      <c r="M36" s="57"/>
      <c r="N36" s="57"/>
      <c r="O36" s="57"/>
      <c r="P36" s="57"/>
      <c r="Q36" s="57"/>
      <c r="R36" s="57"/>
    </row>
    <row r="37" spans="1:18" x14ac:dyDescent="0.2">
      <c r="A37" s="57"/>
      <c r="B37" s="57"/>
      <c r="C37" s="57"/>
      <c r="D37" s="57"/>
      <c r="E37" s="57"/>
      <c r="F37" s="57"/>
      <c r="G37" s="57"/>
      <c r="H37" s="57"/>
      <c r="I37" s="57"/>
      <c r="J37" s="57"/>
      <c r="K37" s="57"/>
      <c r="L37" s="57"/>
      <c r="M37" s="57"/>
      <c r="N37" s="57"/>
      <c r="O37" s="57"/>
      <c r="P37" s="57"/>
      <c r="Q37" s="57"/>
      <c r="R37" s="57"/>
    </row>
    <row r="38" spans="1:18" x14ac:dyDescent="0.2">
      <c r="A38" s="57"/>
      <c r="B38" s="57"/>
      <c r="C38" s="57"/>
      <c r="D38" s="57"/>
      <c r="E38" s="57"/>
      <c r="F38" s="57"/>
      <c r="G38" s="57"/>
      <c r="H38" s="57"/>
      <c r="I38" s="57"/>
      <c r="J38" s="57"/>
      <c r="K38" s="57"/>
      <c r="L38" s="57"/>
      <c r="M38" s="57"/>
      <c r="N38" s="57"/>
      <c r="O38" s="57"/>
      <c r="P38" s="57"/>
      <c r="Q38" s="57"/>
      <c r="R38" s="57"/>
    </row>
    <row r="39" spans="1:18" x14ac:dyDescent="0.2">
      <c r="A39" s="57"/>
      <c r="B39" s="57"/>
      <c r="C39" s="57"/>
      <c r="D39" s="57"/>
      <c r="E39" s="57"/>
      <c r="F39" s="57"/>
      <c r="G39" s="57"/>
      <c r="H39" s="57"/>
      <c r="I39" s="57"/>
      <c r="J39" s="57"/>
      <c r="K39" s="57"/>
      <c r="L39" s="57"/>
      <c r="M39" s="57"/>
      <c r="N39" s="57"/>
      <c r="O39" s="57"/>
      <c r="P39" s="57"/>
      <c r="Q39" s="57"/>
      <c r="R39" s="57"/>
    </row>
    <row r="40" spans="1:18" x14ac:dyDescent="0.2">
      <c r="A40" s="57"/>
      <c r="B40" s="57"/>
      <c r="C40" s="57"/>
      <c r="D40" s="57"/>
      <c r="E40" s="57"/>
      <c r="F40" s="57"/>
      <c r="G40" s="57"/>
      <c r="H40" s="57"/>
      <c r="I40" s="57"/>
      <c r="J40" s="57"/>
      <c r="K40" s="57"/>
      <c r="L40" s="57"/>
      <c r="M40" s="57"/>
      <c r="N40" s="57"/>
      <c r="O40" s="57"/>
      <c r="P40" s="57"/>
      <c r="Q40" s="57"/>
      <c r="R40" s="57"/>
    </row>
    <row r="41" spans="1:18" x14ac:dyDescent="0.2">
      <c r="A41" s="57"/>
      <c r="B41" s="57"/>
      <c r="C41" s="57"/>
      <c r="D41" s="57"/>
      <c r="E41" s="57"/>
      <c r="F41" s="57"/>
      <c r="G41" s="57"/>
      <c r="H41" s="57"/>
      <c r="I41" s="57"/>
      <c r="J41" s="57"/>
      <c r="K41" s="57"/>
      <c r="L41" s="57"/>
      <c r="M41" s="57"/>
      <c r="N41" s="57"/>
      <c r="O41" s="57"/>
      <c r="P41" s="57"/>
      <c r="Q41" s="57"/>
      <c r="R41" s="57"/>
    </row>
    <row r="42" spans="1:18" x14ac:dyDescent="0.2">
      <c r="A42" s="57"/>
      <c r="B42" s="57"/>
      <c r="C42" s="57"/>
      <c r="D42" s="57"/>
      <c r="E42" s="57"/>
      <c r="F42" s="57"/>
      <c r="G42" s="57"/>
      <c r="H42" s="57"/>
      <c r="I42" s="57"/>
      <c r="J42" s="57"/>
      <c r="K42" s="57"/>
      <c r="L42" s="57"/>
      <c r="M42" s="57"/>
      <c r="N42" s="57"/>
      <c r="O42" s="57"/>
      <c r="P42" s="57"/>
      <c r="Q42" s="57"/>
      <c r="R42" s="57"/>
    </row>
    <row r="43" spans="1:18" x14ac:dyDescent="0.2">
      <c r="A43" s="57"/>
      <c r="B43" s="57"/>
      <c r="C43" s="57"/>
      <c r="D43" s="57"/>
      <c r="E43" s="57"/>
      <c r="F43" s="57"/>
      <c r="G43" s="57"/>
      <c r="H43" s="57"/>
      <c r="I43" s="57"/>
      <c r="J43" s="57"/>
      <c r="K43" s="57"/>
      <c r="L43" s="57"/>
      <c r="M43" s="57"/>
      <c r="N43" s="57"/>
      <c r="O43" s="57"/>
      <c r="P43" s="57"/>
      <c r="Q43" s="57"/>
      <c r="R43" s="57"/>
    </row>
    <row r="44" spans="1:18" x14ac:dyDescent="0.2">
      <c r="A44" s="57"/>
      <c r="B44" s="57"/>
      <c r="C44" s="57"/>
      <c r="D44" s="57"/>
      <c r="E44" s="57"/>
      <c r="F44" s="57"/>
      <c r="G44" s="57"/>
      <c r="H44" s="57"/>
      <c r="I44" s="57"/>
      <c r="J44" s="57"/>
      <c r="K44" s="57"/>
      <c r="L44" s="57"/>
      <c r="M44" s="57"/>
      <c r="N44" s="57"/>
      <c r="O44" s="57"/>
      <c r="P44" s="57"/>
      <c r="Q44" s="57"/>
      <c r="R44" s="57"/>
    </row>
    <row r="45" spans="1:18" x14ac:dyDescent="0.2">
      <c r="A45" s="57"/>
      <c r="B45" s="57"/>
      <c r="C45" s="57"/>
      <c r="D45" s="57"/>
      <c r="E45" s="57"/>
      <c r="F45" s="57"/>
      <c r="G45" s="57"/>
      <c r="H45" s="57"/>
      <c r="I45" s="57"/>
      <c r="J45" s="57"/>
      <c r="K45" s="57"/>
      <c r="L45" s="57"/>
      <c r="M45" s="57"/>
      <c r="N45" s="57"/>
      <c r="O45" s="57"/>
      <c r="P45" s="57"/>
      <c r="Q45" s="57"/>
      <c r="R45" s="57"/>
    </row>
    <row r="46" spans="1:18" x14ac:dyDescent="0.2">
      <c r="A46" s="57"/>
      <c r="B46" s="57"/>
      <c r="C46" s="57"/>
      <c r="D46" s="57"/>
      <c r="E46" s="57"/>
      <c r="F46" s="57"/>
      <c r="G46" s="57"/>
      <c r="H46" s="57"/>
      <c r="I46" s="57"/>
      <c r="J46" s="57"/>
      <c r="K46" s="57"/>
      <c r="L46" s="57"/>
      <c r="M46" s="57"/>
      <c r="N46" s="57"/>
      <c r="O46" s="57"/>
      <c r="P46" s="57"/>
      <c r="Q46" s="57"/>
      <c r="R46" s="57"/>
    </row>
    <row r="47" spans="1:18" x14ac:dyDescent="0.2">
      <c r="A47" s="57"/>
      <c r="B47" s="57"/>
      <c r="C47" s="57"/>
      <c r="D47" s="57"/>
      <c r="E47" s="57"/>
      <c r="F47" s="57"/>
      <c r="G47" s="57"/>
      <c r="H47" s="57"/>
      <c r="I47" s="57"/>
      <c r="J47" s="57"/>
      <c r="K47" s="57"/>
      <c r="L47" s="57"/>
      <c r="M47" s="57"/>
      <c r="N47" s="57"/>
      <c r="O47" s="57"/>
      <c r="P47" s="57"/>
      <c r="Q47" s="57"/>
      <c r="R47" s="57"/>
    </row>
    <row r="48" spans="1:18" x14ac:dyDescent="0.2">
      <c r="A48" s="57"/>
      <c r="B48" s="57"/>
      <c r="C48" s="57"/>
      <c r="D48" s="57"/>
      <c r="E48" s="57"/>
      <c r="F48" s="57"/>
      <c r="G48" s="57"/>
      <c r="H48" s="57"/>
      <c r="I48" s="57"/>
      <c r="J48" s="57"/>
      <c r="K48" s="57"/>
      <c r="L48" s="57"/>
      <c r="M48" s="57"/>
      <c r="N48" s="57"/>
      <c r="O48" s="57"/>
      <c r="P48" s="57"/>
      <c r="Q48" s="57"/>
      <c r="R48" s="57"/>
    </row>
    <row r="49" spans="1:18" x14ac:dyDescent="0.2">
      <c r="A49" s="57"/>
      <c r="B49" s="57"/>
      <c r="C49" s="57"/>
      <c r="D49" s="57"/>
      <c r="E49" s="57"/>
      <c r="F49" s="57"/>
      <c r="G49" s="57"/>
      <c r="H49" s="57"/>
      <c r="I49" s="57"/>
      <c r="J49" s="57"/>
      <c r="K49" s="57"/>
      <c r="L49" s="57"/>
      <c r="M49" s="57"/>
      <c r="N49" s="57"/>
      <c r="O49" s="57"/>
      <c r="P49" s="57"/>
      <c r="Q49" s="57"/>
      <c r="R49" s="57"/>
    </row>
    <row r="50" spans="1:18" x14ac:dyDescent="0.2">
      <c r="A50" s="57"/>
      <c r="B50" s="57"/>
      <c r="C50" s="57"/>
      <c r="D50" s="57"/>
      <c r="E50" s="57"/>
      <c r="F50" s="57"/>
      <c r="G50" s="57"/>
      <c r="H50" s="57"/>
      <c r="I50" s="57"/>
      <c r="J50" s="57"/>
      <c r="K50" s="57"/>
      <c r="L50" s="57"/>
      <c r="M50" s="57"/>
      <c r="N50" s="57"/>
      <c r="O50" s="57"/>
      <c r="P50" s="57"/>
      <c r="Q50" s="57"/>
      <c r="R50" s="57"/>
    </row>
    <row r="51" spans="1:18" x14ac:dyDescent="0.2">
      <c r="A51" s="57"/>
      <c r="B51" s="57"/>
      <c r="C51" s="57"/>
      <c r="D51" s="57"/>
      <c r="E51" s="57"/>
      <c r="F51" s="57"/>
      <c r="G51" s="57"/>
      <c r="H51" s="57"/>
      <c r="I51" s="57"/>
      <c r="J51" s="57"/>
      <c r="K51" s="57"/>
      <c r="L51" s="57"/>
      <c r="M51" s="57"/>
      <c r="N51" s="57"/>
      <c r="O51" s="57"/>
      <c r="P51" s="57"/>
      <c r="Q51" s="57"/>
      <c r="R51" s="57"/>
    </row>
    <row r="52" spans="1:18" x14ac:dyDescent="0.2">
      <c r="A52" s="57"/>
      <c r="B52" s="57"/>
      <c r="C52" s="57"/>
      <c r="D52" s="57"/>
      <c r="E52" s="57"/>
      <c r="F52" s="57"/>
      <c r="G52" s="57"/>
      <c r="H52" s="57"/>
      <c r="I52" s="57"/>
      <c r="J52" s="57"/>
      <c r="K52" s="57"/>
      <c r="L52" s="57"/>
      <c r="M52" s="57"/>
      <c r="N52" s="57"/>
      <c r="O52" s="57"/>
      <c r="P52" s="57"/>
      <c r="Q52" s="57"/>
      <c r="R52" s="57"/>
    </row>
    <row r="53" spans="1:18" x14ac:dyDescent="0.2">
      <c r="A53" s="57"/>
      <c r="B53" s="57"/>
      <c r="C53" s="57"/>
      <c r="D53" s="57"/>
      <c r="E53" s="57"/>
      <c r="F53" s="57"/>
      <c r="G53" s="57"/>
      <c r="H53" s="57"/>
      <c r="I53" s="57"/>
      <c r="J53" s="57"/>
      <c r="K53" s="57"/>
      <c r="L53" s="57"/>
      <c r="M53" s="57"/>
      <c r="N53" s="57"/>
      <c r="O53" s="57"/>
      <c r="P53" s="57"/>
      <c r="Q53" s="57"/>
      <c r="R53" s="57"/>
    </row>
    <row r="54" spans="1:18" x14ac:dyDescent="0.2">
      <c r="A54" s="57"/>
      <c r="B54" s="57"/>
      <c r="C54" s="57"/>
      <c r="D54" s="57"/>
      <c r="E54" s="57"/>
      <c r="F54" s="57"/>
      <c r="G54" s="57"/>
      <c r="H54" s="57"/>
      <c r="I54" s="57"/>
      <c r="J54" s="57"/>
      <c r="K54" s="57"/>
      <c r="L54" s="57"/>
      <c r="M54" s="57"/>
      <c r="N54" s="57"/>
      <c r="O54" s="57"/>
      <c r="P54" s="57"/>
      <c r="Q54" s="57"/>
      <c r="R54" s="57"/>
    </row>
    <row r="55" spans="1:18" x14ac:dyDescent="0.2">
      <c r="A55" s="57"/>
      <c r="B55" s="57"/>
      <c r="C55" s="57"/>
      <c r="D55" s="57"/>
      <c r="E55" s="57"/>
      <c r="F55" s="57"/>
      <c r="G55" s="57"/>
      <c r="H55" s="57"/>
      <c r="I55" s="57"/>
      <c r="J55" s="57"/>
      <c r="K55" s="57"/>
      <c r="L55" s="57"/>
      <c r="M55" s="57"/>
      <c r="N55" s="57"/>
      <c r="O55" s="57"/>
      <c r="P55" s="57"/>
      <c r="Q55" s="57"/>
      <c r="R55" s="57"/>
    </row>
    <row r="56" spans="1:18" x14ac:dyDescent="0.2">
      <c r="A56" s="57"/>
      <c r="B56" s="57"/>
      <c r="C56" s="57"/>
      <c r="D56" s="57"/>
      <c r="E56" s="57"/>
      <c r="F56" s="57"/>
      <c r="G56" s="57"/>
      <c r="H56" s="57"/>
      <c r="I56" s="57"/>
      <c r="J56" s="57"/>
      <c r="K56" s="57"/>
      <c r="L56" s="57"/>
      <c r="M56" s="57"/>
      <c r="N56" s="57"/>
      <c r="O56" s="57"/>
      <c r="P56" s="57"/>
      <c r="Q56" s="57"/>
      <c r="R56" s="57"/>
    </row>
    <row r="57" spans="1:18" x14ac:dyDescent="0.2">
      <c r="A57" s="57"/>
      <c r="B57" s="57"/>
      <c r="C57" s="57"/>
      <c r="D57" s="57"/>
      <c r="E57" s="57"/>
      <c r="F57" s="57"/>
      <c r="G57" s="57"/>
      <c r="H57" s="57"/>
      <c r="I57" s="57"/>
      <c r="J57" s="57"/>
      <c r="K57" s="57"/>
      <c r="L57" s="57"/>
      <c r="M57" s="57"/>
      <c r="N57" s="57"/>
      <c r="O57" s="57"/>
      <c r="P57" s="57"/>
      <c r="Q57" s="57"/>
      <c r="R57" s="57"/>
    </row>
    <row r="58" spans="1:18" x14ac:dyDescent="0.2">
      <c r="A58" s="57"/>
      <c r="B58" s="57"/>
      <c r="C58" s="57"/>
      <c r="D58" s="57"/>
      <c r="E58" s="57"/>
      <c r="F58" s="57"/>
      <c r="G58" s="57"/>
      <c r="H58" s="57"/>
      <c r="I58" s="57"/>
      <c r="J58" s="57"/>
      <c r="K58" s="57"/>
      <c r="L58" s="57"/>
      <c r="M58" s="57"/>
      <c r="N58" s="57"/>
      <c r="O58" s="57"/>
      <c r="P58" s="57"/>
      <c r="Q58" s="57"/>
      <c r="R58" s="57"/>
    </row>
    <row r="59" spans="1:18" x14ac:dyDescent="0.2">
      <c r="A59" s="57"/>
      <c r="B59" s="57"/>
      <c r="C59" s="57"/>
      <c r="D59" s="57"/>
      <c r="E59" s="57"/>
      <c r="F59" s="57"/>
      <c r="G59" s="57"/>
      <c r="H59" s="57"/>
      <c r="I59" s="57"/>
      <c r="J59" s="57"/>
      <c r="K59" s="57"/>
      <c r="L59" s="57"/>
      <c r="M59" s="57"/>
      <c r="N59" s="57"/>
      <c r="O59" s="57"/>
      <c r="P59" s="57"/>
      <c r="Q59" s="57"/>
      <c r="R59" s="57"/>
    </row>
    <row r="60" spans="1:18" x14ac:dyDescent="0.2">
      <c r="A60" s="57"/>
      <c r="B60" s="57"/>
      <c r="C60" s="57"/>
      <c r="D60" s="57"/>
      <c r="E60" s="57"/>
      <c r="F60" s="57"/>
      <c r="G60" s="57"/>
      <c r="H60" s="57"/>
      <c r="I60" s="57"/>
      <c r="J60" s="57"/>
      <c r="K60" s="57"/>
      <c r="L60" s="57"/>
      <c r="M60" s="57"/>
      <c r="N60" s="57"/>
      <c r="O60" s="57"/>
      <c r="P60" s="57"/>
      <c r="Q60" s="57"/>
      <c r="R60" s="57"/>
    </row>
    <row r="61" spans="1:18" x14ac:dyDescent="0.2">
      <c r="A61" s="57"/>
      <c r="B61" s="57"/>
      <c r="C61" s="57"/>
      <c r="D61" s="57"/>
      <c r="E61" s="57"/>
      <c r="F61" s="57"/>
      <c r="G61" s="57"/>
      <c r="H61" s="57"/>
      <c r="I61" s="57"/>
      <c r="J61" s="57"/>
      <c r="K61" s="57"/>
      <c r="L61" s="57"/>
      <c r="M61" s="57"/>
      <c r="N61" s="57"/>
      <c r="O61" s="57"/>
      <c r="P61" s="57"/>
      <c r="Q61" s="57"/>
      <c r="R61" s="57"/>
    </row>
    <row r="62" spans="1:18" x14ac:dyDescent="0.2">
      <c r="A62" s="57"/>
      <c r="B62" s="57"/>
      <c r="C62" s="57"/>
      <c r="D62" s="57"/>
      <c r="E62" s="57"/>
      <c r="F62" s="57"/>
      <c r="G62" s="57"/>
      <c r="H62" s="57"/>
      <c r="I62" s="57"/>
      <c r="J62" s="57"/>
      <c r="K62" s="57"/>
      <c r="L62" s="57"/>
      <c r="M62" s="57"/>
      <c r="N62" s="57"/>
      <c r="O62" s="57"/>
      <c r="P62" s="57"/>
      <c r="Q62" s="57"/>
      <c r="R62" s="57"/>
    </row>
    <row r="63" spans="1:18" x14ac:dyDescent="0.2">
      <c r="A63" s="57"/>
      <c r="B63" s="57"/>
      <c r="C63" s="57"/>
      <c r="D63" s="57"/>
      <c r="E63" s="57"/>
      <c r="F63" s="57"/>
      <c r="G63" s="57"/>
      <c r="H63" s="57"/>
      <c r="I63" s="57"/>
      <c r="J63" s="57"/>
      <c r="K63" s="57"/>
      <c r="L63" s="57"/>
      <c r="M63" s="57"/>
      <c r="N63" s="57"/>
      <c r="O63" s="57"/>
      <c r="P63" s="57"/>
      <c r="Q63" s="57"/>
      <c r="R63" s="57"/>
    </row>
    <row r="64" spans="1:18" x14ac:dyDescent="0.2">
      <c r="A64" s="57"/>
      <c r="B64" s="57"/>
      <c r="C64" s="57"/>
      <c r="D64" s="57"/>
      <c r="E64" s="57"/>
      <c r="F64" s="57"/>
      <c r="G64" s="57"/>
      <c r="H64" s="57"/>
      <c r="I64" s="57"/>
      <c r="J64" s="57"/>
      <c r="K64" s="57"/>
      <c r="L64" s="57"/>
      <c r="M64" s="57"/>
      <c r="N64" s="57"/>
      <c r="O64" s="57"/>
      <c r="P64" s="57"/>
      <c r="Q64" s="57"/>
      <c r="R64" s="57"/>
    </row>
    <row r="65" spans="1:18" x14ac:dyDescent="0.2">
      <c r="A65" s="57"/>
      <c r="B65" s="57"/>
      <c r="C65" s="57"/>
      <c r="D65" s="57"/>
      <c r="E65" s="57"/>
      <c r="F65" s="57"/>
      <c r="G65" s="57"/>
      <c r="H65" s="57"/>
      <c r="I65" s="57"/>
      <c r="J65" s="57"/>
      <c r="K65" s="57"/>
      <c r="L65" s="57"/>
      <c r="M65" s="57"/>
      <c r="N65" s="57"/>
      <c r="O65" s="57"/>
      <c r="P65" s="57"/>
      <c r="Q65" s="57"/>
      <c r="R65" s="57"/>
    </row>
    <row r="66" spans="1:18" x14ac:dyDescent="0.2">
      <c r="A66" s="57"/>
      <c r="B66" s="57"/>
      <c r="C66" s="57"/>
      <c r="D66" s="57"/>
      <c r="E66" s="57"/>
      <c r="F66" s="57"/>
      <c r="G66" s="57"/>
      <c r="H66" s="57"/>
      <c r="I66" s="57"/>
      <c r="J66" s="57"/>
      <c r="K66" s="57"/>
      <c r="L66" s="57"/>
      <c r="M66" s="57"/>
      <c r="N66" s="57"/>
      <c r="O66" s="57"/>
      <c r="P66" s="57"/>
      <c r="Q66" s="57"/>
      <c r="R66" s="57"/>
    </row>
    <row r="67" spans="1:18" x14ac:dyDescent="0.2">
      <c r="A67" s="57"/>
      <c r="B67" s="57"/>
      <c r="C67" s="57"/>
      <c r="D67" s="57"/>
      <c r="E67" s="57"/>
      <c r="F67" s="57"/>
      <c r="G67" s="57"/>
      <c r="H67" s="57"/>
      <c r="I67" s="57"/>
      <c r="J67" s="57"/>
      <c r="K67" s="57"/>
      <c r="L67" s="57"/>
      <c r="M67" s="57"/>
      <c r="N67" s="57"/>
      <c r="O67" s="57"/>
      <c r="P67" s="57"/>
      <c r="Q67" s="57"/>
      <c r="R67" s="57"/>
    </row>
    <row r="68" spans="1:18" x14ac:dyDescent="0.2">
      <c r="A68" s="57"/>
      <c r="B68" s="57"/>
      <c r="C68" s="57"/>
      <c r="D68" s="57"/>
      <c r="E68" s="57"/>
      <c r="F68" s="57"/>
      <c r="G68" s="57"/>
      <c r="H68" s="57"/>
      <c r="I68" s="57"/>
      <c r="J68" s="57"/>
      <c r="K68" s="57"/>
      <c r="L68" s="57"/>
      <c r="M68" s="57"/>
      <c r="N68" s="57"/>
      <c r="O68" s="57"/>
      <c r="P68" s="57"/>
      <c r="Q68" s="57"/>
      <c r="R68" s="57"/>
    </row>
    <row r="69" spans="1:18" x14ac:dyDescent="0.2">
      <c r="A69" s="57"/>
      <c r="B69" s="57"/>
      <c r="C69" s="57"/>
      <c r="D69" s="57"/>
      <c r="E69" s="57"/>
      <c r="F69" s="57"/>
      <c r="G69" s="57"/>
      <c r="H69" s="57"/>
      <c r="I69" s="57"/>
      <c r="J69" s="57"/>
      <c r="K69" s="57"/>
      <c r="L69" s="57"/>
      <c r="M69" s="57"/>
      <c r="N69" s="57"/>
      <c r="O69" s="57"/>
      <c r="P69" s="57"/>
      <c r="Q69" s="57"/>
      <c r="R69" s="57"/>
    </row>
    <row r="70" spans="1:18" x14ac:dyDescent="0.2">
      <c r="A70" s="57"/>
      <c r="B70" s="57"/>
      <c r="C70" s="57"/>
      <c r="D70" s="57"/>
      <c r="E70" s="57"/>
      <c r="F70" s="57"/>
      <c r="G70" s="57"/>
      <c r="H70" s="57"/>
      <c r="I70" s="57"/>
      <c r="J70" s="57"/>
      <c r="K70" s="57"/>
      <c r="L70" s="57"/>
      <c r="M70" s="57"/>
      <c r="N70" s="57"/>
      <c r="O70" s="57"/>
      <c r="P70" s="57"/>
      <c r="Q70" s="57"/>
      <c r="R70" s="57"/>
    </row>
    <row r="71" spans="1:18" x14ac:dyDescent="0.2">
      <c r="A71" s="57"/>
      <c r="B71" s="57"/>
      <c r="C71" s="57"/>
      <c r="D71" s="57"/>
      <c r="E71" s="57"/>
      <c r="F71" s="57"/>
      <c r="G71" s="57"/>
      <c r="H71" s="57"/>
      <c r="I71" s="57"/>
      <c r="J71" s="57"/>
      <c r="K71" s="57"/>
      <c r="L71" s="57"/>
      <c r="M71" s="57"/>
      <c r="N71" s="57"/>
      <c r="O71" s="57"/>
      <c r="P71" s="57"/>
      <c r="Q71" s="57"/>
      <c r="R71" s="57"/>
    </row>
  </sheetData>
  <mergeCells count="7">
    <mergeCell ref="A24:G24"/>
    <mergeCell ref="G2:G3"/>
    <mergeCell ref="A2:A3"/>
    <mergeCell ref="B2:B3"/>
    <mergeCell ref="C2:C3"/>
    <mergeCell ref="E2:E3"/>
    <mergeCell ref="F2:F3"/>
  </mergeCell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workbookViewId="0">
      <selection activeCell="A2" sqref="A2:A3"/>
    </sheetView>
  </sheetViews>
  <sheetFormatPr defaultRowHeight="14.25" x14ac:dyDescent="0.2"/>
  <cols>
    <col min="1" max="1" width="10.25" customWidth="1"/>
    <col min="2" max="2" width="14.625" customWidth="1"/>
    <col min="3" max="3" width="18.25" customWidth="1"/>
    <col min="6" max="6" width="9.5" customWidth="1"/>
  </cols>
  <sheetData>
    <row r="1" spans="1:22" ht="19.5" x14ac:dyDescent="0.2">
      <c r="A1" s="11" t="s">
        <v>446</v>
      </c>
      <c r="B1" s="6"/>
      <c r="C1" s="6"/>
      <c r="D1" s="6"/>
      <c r="E1" s="6"/>
      <c r="F1" s="6"/>
      <c r="G1" s="6"/>
      <c r="H1" s="57"/>
      <c r="I1" s="57"/>
      <c r="J1" s="57"/>
      <c r="K1" s="57"/>
      <c r="L1" s="57"/>
      <c r="M1" s="57"/>
      <c r="N1" s="57"/>
      <c r="O1" s="57"/>
      <c r="P1" s="57"/>
      <c r="Q1" s="57"/>
      <c r="R1" s="57"/>
      <c r="S1" s="57"/>
      <c r="T1" s="57"/>
      <c r="U1" s="57"/>
      <c r="V1" s="57"/>
    </row>
    <row r="2" spans="1:22" x14ac:dyDescent="0.2">
      <c r="A2" s="118" t="s">
        <v>54</v>
      </c>
      <c r="B2" s="114" t="s">
        <v>89</v>
      </c>
      <c r="C2" s="114" t="s">
        <v>94</v>
      </c>
      <c r="D2" s="24" t="s">
        <v>95</v>
      </c>
      <c r="E2" s="114" t="s">
        <v>97</v>
      </c>
      <c r="F2" s="116" t="s">
        <v>98</v>
      </c>
      <c r="G2" s="116" t="s">
        <v>64</v>
      </c>
      <c r="H2" s="57"/>
      <c r="I2" s="57"/>
      <c r="J2" s="57"/>
      <c r="K2" s="57"/>
      <c r="L2" s="57"/>
      <c r="M2" s="57"/>
      <c r="N2" s="57"/>
      <c r="O2" s="57"/>
      <c r="P2" s="57"/>
      <c r="Q2" s="57"/>
      <c r="R2" s="57"/>
      <c r="S2" s="57"/>
      <c r="T2" s="57"/>
      <c r="U2" s="57"/>
      <c r="V2" s="57"/>
    </row>
    <row r="3" spans="1:22" ht="21.75" customHeight="1" thickBot="1" x14ac:dyDescent="0.25">
      <c r="A3" s="119"/>
      <c r="B3" s="115"/>
      <c r="C3" s="115"/>
      <c r="D3" s="1" t="s">
        <v>96</v>
      </c>
      <c r="E3" s="115"/>
      <c r="F3" s="117"/>
      <c r="G3" s="117"/>
      <c r="H3" s="57"/>
      <c r="I3" s="57"/>
      <c r="J3" s="57"/>
      <c r="K3" s="57"/>
      <c r="L3" s="57"/>
      <c r="M3" s="57"/>
      <c r="N3" s="57"/>
      <c r="O3" s="57"/>
      <c r="P3" s="57"/>
      <c r="Q3" s="57"/>
      <c r="R3" s="57"/>
      <c r="S3" s="57"/>
      <c r="T3" s="57"/>
      <c r="U3" s="57"/>
      <c r="V3" s="57"/>
    </row>
    <row r="4" spans="1:22" ht="24" thickTop="1" thickBot="1" x14ac:dyDescent="0.25">
      <c r="A4" s="4" t="s">
        <v>106</v>
      </c>
      <c r="B4" s="33" t="s">
        <v>266</v>
      </c>
      <c r="C4" s="32" t="s">
        <v>267</v>
      </c>
      <c r="D4" s="34">
        <v>46.5</v>
      </c>
      <c r="E4" s="32" t="s">
        <v>78</v>
      </c>
      <c r="F4" s="34" t="s">
        <v>78</v>
      </c>
      <c r="G4" s="32" t="s">
        <v>79</v>
      </c>
      <c r="H4" s="57"/>
      <c r="I4" s="57"/>
      <c r="J4" s="57"/>
      <c r="K4" s="57"/>
      <c r="L4" s="57"/>
      <c r="M4" s="57"/>
      <c r="N4" s="57"/>
      <c r="O4" s="57"/>
      <c r="P4" s="57"/>
      <c r="Q4" s="57"/>
      <c r="R4" s="57"/>
      <c r="S4" s="57"/>
      <c r="T4" s="57"/>
      <c r="U4" s="57"/>
      <c r="V4" s="57"/>
    </row>
    <row r="5" spans="1:22" ht="23.25" thickBot="1" x14ac:dyDescent="0.25">
      <c r="A5" s="4" t="s">
        <v>284</v>
      </c>
      <c r="B5" s="33" t="s">
        <v>285</v>
      </c>
      <c r="C5" s="32" t="s">
        <v>286</v>
      </c>
      <c r="D5" s="34">
        <v>48.3</v>
      </c>
      <c r="E5" s="32" t="s">
        <v>78</v>
      </c>
      <c r="F5" s="34" t="s">
        <v>78</v>
      </c>
      <c r="G5" s="32" t="s">
        <v>79</v>
      </c>
      <c r="H5" s="57"/>
      <c r="I5" s="57"/>
      <c r="J5" s="57"/>
      <c r="K5" s="57"/>
      <c r="L5" s="57"/>
      <c r="M5" s="57"/>
      <c r="N5" s="57"/>
      <c r="O5" s="57"/>
      <c r="P5" s="57"/>
      <c r="Q5" s="57"/>
      <c r="R5" s="57"/>
      <c r="S5" s="57"/>
      <c r="T5" s="57"/>
      <c r="U5" s="57"/>
      <c r="V5" s="57"/>
    </row>
    <row r="6" spans="1:22" ht="15" thickBot="1" x14ac:dyDescent="0.25">
      <c r="A6" s="2" t="s">
        <v>308</v>
      </c>
      <c r="B6" s="33" t="s">
        <v>265</v>
      </c>
      <c r="C6" s="32" t="s">
        <v>417</v>
      </c>
      <c r="D6" s="34">
        <v>9.9</v>
      </c>
      <c r="E6" s="47" t="s">
        <v>78</v>
      </c>
      <c r="F6" s="3" t="s">
        <v>78</v>
      </c>
      <c r="G6" s="28" t="s">
        <v>151</v>
      </c>
      <c r="H6" s="57"/>
      <c r="I6" s="57"/>
      <c r="J6" s="57"/>
      <c r="K6" s="57"/>
      <c r="L6" s="57"/>
      <c r="M6" s="57"/>
      <c r="N6" s="57"/>
      <c r="O6" s="57"/>
      <c r="P6" s="57"/>
      <c r="Q6" s="57"/>
      <c r="R6" s="57"/>
      <c r="S6" s="57"/>
      <c r="T6" s="57"/>
      <c r="U6" s="57"/>
      <c r="V6" s="57"/>
    </row>
    <row r="7" spans="1:22" ht="23.25" thickBot="1" x14ac:dyDescent="0.25">
      <c r="A7" s="2" t="s">
        <v>317</v>
      </c>
      <c r="B7" s="33" t="s">
        <v>318</v>
      </c>
      <c r="C7" s="32" t="s">
        <v>421</v>
      </c>
      <c r="D7" s="34">
        <v>140.69999999999999</v>
      </c>
      <c r="E7" s="47" t="s">
        <v>78</v>
      </c>
      <c r="F7" s="3" t="s">
        <v>78</v>
      </c>
      <c r="G7" s="28" t="s">
        <v>151</v>
      </c>
      <c r="H7" s="57"/>
      <c r="I7" s="57"/>
      <c r="J7" s="57"/>
      <c r="K7" s="57"/>
      <c r="L7" s="57"/>
      <c r="M7" s="57"/>
      <c r="N7" s="57"/>
      <c r="O7" s="57"/>
      <c r="P7" s="57"/>
      <c r="Q7" s="57"/>
      <c r="R7" s="57"/>
      <c r="S7" s="57"/>
      <c r="T7" s="57"/>
      <c r="U7" s="57"/>
      <c r="V7" s="57"/>
    </row>
    <row r="8" spans="1:22" ht="15" thickBot="1" x14ac:dyDescent="0.25">
      <c r="A8" s="2" t="s">
        <v>324</v>
      </c>
      <c r="B8" s="33" t="s">
        <v>265</v>
      </c>
      <c r="C8" s="32" t="s">
        <v>418</v>
      </c>
      <c r="D8" s="34">
        <v>4.8</v>
      </c>
      <c r="E8" s="47" t="s">
        <v>78</v>
      </c>
      <c r="F8" s="3" t="s">
        <v>78</v>
      </c>
      <c r="G8" s="28" t="s">
        <v>151</v>
      </c>
      <c r="H8" s="57"/>
      <c r="I8" s="57"/>
      <c r="J8" s="57"/>
      <c r="K8" s="57"/>
      <c r="L8" s="57"/>
      <c r="M8" s="57"/>
      <c r="N8" s="57"/>
      <c r="O8" s="57"/>
      <c r="P8" s="57"/>
      <c r="Q8" s="57"/>
      <c r="R8" s="57"/>
      <c r="S8" s="57"/>
      <c r="T8" s="57"/>
      <c r="U8" s="57"/>
      <c r="V8" s="57"/>
    </row>
    <row r="9" spans="1:22" ht="23.25" thickBot="1" x14ac:dyDescent="0.25">
      <c r="A9" s="2" t="s">
        <v>325</v>
      </c>
      <c r="B9" s="33" t="s">
        <v>326</v>
      </c>
      <c r="C9" s="32" t="s">
        <v>419</v>
      </c>
      <c r="D9" s="34">
        <v>30</v>
      </c>
      <c r="E9" s="47" t="s">
        <v>78</v>
      </c>
      <c r="F9" s="3" t="s">
        <v>78</v>
      </c>
      <c r="G9" s="28" t="s">
        <v>151</v>
      </c>
      <c r="H9" s="57"/>
      <c r="I9" s="57"/>
      <c r="J9" s="57"/>
      <c r="K9" s="57"/>
      <c r="L9" s="57"/>
      <c r="M9" s="57"/>
      <c r="N9" s="57"/>
      <c r="O9" s="57"/>
      <c r="P9" s="57"/>
      <c r="Q9" s="57"/>
      <c r="R9" s="57"/>
      <c r="S9" s="57"/>
      <c r="T9" s="57"/>
      <c r="U9" s="57"/>
      <c r="V9" s="57"/>
    </row>
    <row r="10" spans="1:22" ht="15" thickBot="1" x14ac:dyDescent="0.25">
      <c r="A10" s="2" t="s">
        <v>344</v>
      </c>
      <c r="B10" s="33" t="s">
        <v>345</v>
      </c>
      <c r="C10" s="32" t="s">
        <v>420</v>
      </c>
      <c r="D10" s="34">
        <v>0.6</v>
      </c>
      <c r="E10" s="47" t="s">
        <v>78</v>
      </c>
      <c r="F10" s="3" t="s">
        <v>78</v>
      </c>
      <c r="G10" s="28" t="s">
        <v>151</v>
      </c>
      <c r="H10" s="57"/>
      <c r="I10" s="57"/>
      <c r="J10" s="57"/>
      <c r="K10" s="57"/>
      <c r="L10" s="57"/>
      <c r="M10" s="57"/>
      <c r="N10" s="57"/>
      <c r="O10" s="57"/>
      <c r="P10" s="57"/>
      <c r="Q10" s="57"/>
      <c r="R10" s="57"/>
      <c r="S10" s="57"/>
      <c r="T10" s="57"/>
      <c r="U10" s="57"/>
      <c r="V10" s="57"/>
    </row>
    <row r="11" spans="1:22" ht="15" thickBot="1" x14ac:dyDescent="0.25">
      <c r="A11" s="41" t="s">
        <v>67</v>
      </c>
      <c r="B11" s="33"/>
      <c r="C11" s="32"/>
      <c r="D11" s="44">
        <f>SUM(D4:D10)</f>
        <v>280.8</v>
      </c>
      <c r="E11" s="35"/>
      <c r="F11" s="3"/>
      <c r="G11" s="35"/>
      <c r="H11" s="57"/>
      <c r="I11" s="57"/>
      <c r="J11" s="57"/>
      <c r="K11" s="57"/>
      <c r="L11" s="57"/>
      <c r="M11" s="57"/>
      <c r="N11" s="57"/>
      <c r="O11" s="57"/>
      <c r="P11" s="57"/>
      <c r="Q11" s="57"/>
      <c r="R11" s="57"/>
      <c r="S11" s="57"/>
      <c r="T11" s="57"/>
      <c r="U11" s="57"/>
      <c r="V11" s="57"/>
    </row>
    <row r="12" spans="1:22" x14ac:dyDescent="0.2">
      <c r="A12" s="57"/>
      <c r="B12" s="57"/>
      <c r="C12" s="57"/>
      <c r="D12" s="57"/>
      <c r="E12" s="57"/>
      <c r="F12" s="57"/>
      <c r="G12" s="57"/>
      <c r="H12" s="57"/>
      <c r="I12" s="57"/>
      <c r="J12" s="57"/>
      <c r="K12" s="57"/>
      <c r="L12" s="57"/>
      <c r="M12" s="57"/>
      <c r="N12" s="57"/>
      <c r="O12" s="57"/>
      <c r="P12" s="57"/>
      <c r="Q12" s="57"/>
      <c r="R12" s="57"/>
      <c r="S12" s="57"/>
      <c r="T12" s="57"/>
      <c r="U12" s="57"/>
      <c r="V12" s="57"/>
    </row>
    <row r="13" spans="1:22" x14ac:dyDescent="0.2">
      <c r="A13" s="57"/>
      <c r="B13" s="57"/>
      <c r="C13" s="57"/>
      <c r="D13" s="57"/>
      <c r="E13" s="57"/>
      <c r="F13" s="57"/>
      <c r="G13" s="57"/>
      <c r="H13" s="57"/>
      <c r="I13" s="57"/>
      <c r="J13" s="57"/>
      <c r="K13" s="57"/>
      <c r="L13" s="57"/>
      <c r="M13" s="57"/>
      <c r="N13" s="57"/>
      <c r="O13" s="57"/>
      <c r="P13" s="57"/>
      <c r="Q13" s="57"/>
      <c r="R13" s="57"/>
      <c r="S13" s="57"/>
      <c r="T13" s="57"/>
      <c r="U13" s="57"/>
      <c r="V13" s="57"/>
    </row>
    <row r="14" spans="1:22" x14ac:dyDescent="0.2">
      <c r="A14" s="57"/>
      <c r="B14" s="57"/>
      <c r="C14" s="57"/>
      <c r="D14" s="57"/>
      <c r="E14" s="57"/>
      <c r="F14" s="57"/>
      <c r="G14" s="57"/>
      <c r="H14" s="57"/>
      <c r="I14" s="57"/>
      <c r="J14" s="57"/>
      <c r="K14" s="57"/>
      <c r="L14" s="57"/>
      <c r="M14" s="57"/>
      <c r="N14" s="57"/>
      <c r="O14" s="57"/>
      <c r="P14" s="57"/>
      <c r="Q14" s="57"/>
      <c r="R14" s="57"/>
      <c r="S14" s="57"/>
      <c r="T14" s="57"/>
      <c r="U14" s="57"/>
      <c r="V14" s="57"/>
    </row>
    <row r="15" spans="1:22" x14ac:dyDescent="0.2">
      <c r="A15" s="57"/>
      <c r="B15" s="57"/>
      <c r="C15" s="57"/>
      <c r="D15" s="57"/>
      <c r="E15" s="57"/>
      <c r="F15" s="57"/>
      <c r="G15" s="57"/>
      <c r="H15" s="57"/>
      <c r="I15" s="57"/>
      <c r="J15" s="57"/>
      <c r="K15" s="57"/>
      <c r="L15" s="57"/>
      <c r="M15" s="57"/>
      <c r="N15" s="57"/>
      <c r="O15" s="57"/>
      <c r="P15" s="57"/>
      <c r="Q15" s="57"/>
      <c r="R15" s="57"/>
      <c r="S15" s="57"/>
      <c r="T15" s="57"/>
      <c r="U15" s="57"/>
      <c r="V15" s="57"/>
    </row>
    <row r="16" spans="1:22" x14ac:dyDescent="0.2">
      <c r="A16" s="57"/>
      <c r="B16" s="57"/>
      <c r="C16" s="57"/>
      <c r="D16" s="57"/>
      <c r="E16" s="57"/>
      <c r="F16" s="57"/>
      <c r="G16" s="57"/>
      <c r="H16" s="57"/>
      <c r="I16" s="57"/>
      <c r="J16" s="57"/>
      <c r="K16" s="57"/>
      <c r="L16" s="57"/>
      <c r="M16" s="57"/>
      <c r="N16" s="57"/>
      <c r="O16" s="57"/>
      <c r="P16" s="57"/>
      <c r="Q16" s="57"/>
      <c r="R16" s="57"/>
      <c r="S16" s="57"/>
      <c r="T16" s="57"/>
      <c r="U16" s="57"/>
      <c r="V16" s="57"/>
    </row>
    <row r="17" spans="1:22" x14ac:dyDescent="0.2">
      <c r="A17" s="57"/>
      <c r="B17" s="57"/>
      <c r="C17" s="57"/>
      <c r="D17" s="57"/>
      <c r="E17" s="57"/>
      <c r="F17" s="57"/>
      <c r="G17" s="57"/>
      <c r="H17" s="57"/>
      <c r="I17" s="57"/>
      <c r="J17" s="57"/>
      <c r="K17" s="57"/>
      <c r="L17" s="57"/>
      <c r="M17" s="57"/>
      <c r="N17" s="57"/>
      <c r="O17" s="57"/>
      <c r="P17" s="57"/>
      <c r="Q17" s="57"/>
      <c r="R17" s="57"/>
      <c r="S17" s="57"/>
      <c r="T17" s="57"/>
      <c r="U17" s="57"/>
      <c r="V17" s="57"/>
    </row>
    <row r="18" spans="1:22" x14ac:dyDescent="0.2">
      <c r="A18" s="57"/>
      <c r="B18" s="57"/>
      <c r="C18" s="57"/>
      <c r="D18" s="57"/>
      <c r="E18" s="57"/>
      <c r="F18" s="57"/>
      <c r="G18" s="57"/>
      <c r="H18" s="57"/>
      <c r="I18" s="57"/>
      <c r="J18" s="57"/>
      <c r="K18" s="57"/>
      <c r="L18" s="57"/>
      <c r="M18" s="57"/>
      <c r="N18" s="57"/>
      <c r="O18" s="57"/>
      <c r="P18" s="57"/>
      <c r="Q18" s="57"/>
      <c r="R18" s="57"/>
      <c r="S18" s="57"/>
      <c r="T18" s="57"/>
      <c r="U18" s="57"/>
      <c r="V18" s="57"/>
    </row>
    <row r="19" spans="1:22" x14ac:dyDescent="0.2">
      <c r="A19" s="57"/>
      <c r="B19" s="57"/>
      <c r="C19" s="57"/>
      <c r="D19" s="57"/>
      <c r="E19" s="57"/>
      <c r="F19" s="57"/>
      <c r="G19" s="57"/>
      <c r="H19" s="57"/>
      <c r="I19" s="57"/>
      <c r="J19" s="57"/>
      <c r="K19" s="57"/>
      <c r="L19" s="57"/>
      <c r="M19" s="57"/>
      <c r="N19" s="57"/>
      <c r="O19" s="57"/>
      <c r="P19" s="57"/>
      <c r="Q19" s="57"/>
      <c r="R19" s="57"/>
      <c r="S19" s="57"/>
      <c r="T19" s="57"/>
      <c r="U19" s="57"/>
      <c r="V19" s="57"/>
    </row>
    <row r="20" spans="1:22" x14ac:dyDescent="0.2">
      <c r="A20" s="57"/>
      <c r="B20" s="57"/>
      <c r="C20" s="57"/>
      <c r="D20" s="57"/>
      <c r="E20" s="57"/>
      <c r="F20" s="57"/>
      <c r="G20" s="57"/>
      <c r="H20" s="57"/>
      <c r="I20" s="57"/>
      <c r="J20" s="57"/>
      <c r="K20" s="57"/>
      <c r="L20" s="57"/>
      <c r="M20" s="57"/>
      <c r="N20" s="57"/>
      <c r="O20" s="57"/>
      <c r="P20" s="57"/>
      <c r="Q20" s="57"/>
      <c r="R20" s="57"/>
      <c r="S20" s="57"/>
      <c r="T20" s="57"/>
      <c r="U20" s="57"/>
      <c r="V20" s="57"/>
    </row>
    <row r="21" spans="1:22" x14ac:dyDescent="0.2">
      <c r="A21" s="57"/>
      <c r="B21" s="57"/>
      <c r="C21" s="57"/>
      <c r="D21" s="57"/>
      <c r="E21" s="57"/>
      <c r="F21" s="57"/>
      <c r="G21" s="57"/>
      <c r="H21" s="57"/>
      <c r="I21" s="57"/>
      <c r="J21" s="57"/>
      <c r="K21" s="57"/>
      <c r="L21" s="57"/>
      <c r="M21" s="57"/>
      <c r="N21" s="57"/>
      <c r="O21" s="57"/>
      <c r="P21" s="57"/>
      <c r="Q21" s="57"/>
      <c r="R21" s="57"/>
      <c r="S21" s="57"/>
      <c r="T21" s="57"/>
      <c r="U21" s="57"/>
      <c r="V21" s="57"/>
    </row>
    <row r="22" spans="1:22" x14ac:dyDescent="0.2">
      <c r="A22" s="57"/>
      <c r="B22" s="57"/>
      <c r="C22" s="57"/>
      <c r="D22" s="57"/>
      <c r="E22" s="57"/>
      <c r="F22" s="57"/>
      <c r="G22" s="57"/>
      <c r="H22" s="57"/>
      <c r="I22" s="57"/>
      <c r="J22" s="57"/>
      <c r="K22" s="57"/>
      <c r="L22" s="57"/>
      <c r="M22" s="57"/>
      <c r="N22" s="57"/>
      <c r="O22" s="57"/>
      <c r="P22" s="57"/>
      <c r="Q22" s="57"/>
      <c r="R22" s="57"/>
      <c r="S22" s="57"/>
      <c r="T22" s="57"/>
      <c r="U22" s="57"/>
      <c r="V22" s="57"/>
    </row>
    <row r="23" spans="1:22" x14ac:dyDescent="0.2">
      <c r="A23" s="57"/>
      <c r="B23" s="57"/>
      <c r="C23" s="57"/>
      <c r="D23" s="57"/>
      <c r="E23" s="57"/>
      <c r="F23" s="57"/>
      <c r="G23" s="57"/>
      <c r="H23" s="57"/>
      <c r="I23" s="57"/>
      <c r="J23" s="57"/>
      <c r="K23" s="57"/>
      <c r="L23" s="57"/>
      <c r="M23" s="57"/>
      <c r="N23" s="57"/>
      <c r="O23" s="57"/>
      <c r="P23" s="57"/>
      <c r="Q23" s="57"/>
      <c r="R23" s="57"/>
      <c r="S23" s="57"/>
      <c r="T23" s="57"/>
      <c r="U23" s="57"/>
      <c r="V23" s="57"/>
    </row>
    <row r="24" spans="1:22" x14ac:dyDescent="0.2">
      <c r="A24" s="57"/>
      <c r="B24" s="57"/>
      <c r="C24" s="57"/>
      <c r="D24" s="57"/>
      <c r="E24" s="57"/>
      <c r="F24" s="57"/>
      <c r="G24" s="57"/>
      <c r="H24" s="57"/>
      <c r="I24" s="57"/>
      <c r="J24" s="57"/>
      <c r="K24" s="57"/>
      <c r="L24" s="57"/>
      <c r="M24" s="57"/>
      <c r="N24" s="57"/>
      <c r="O24" s="57"/>
      <c r="P24" s="57"/>
      <c r="Q24" s="57"/>
      <c r="R24" s="57"/>
      <c r="S24" s="57"/>
      <c r="T24" s="57"/>
      <c r="U24" s="57"/>
      <c r="V24" s="57"/>
    </row>
    <row r="25" spans="1:22" x14ac:dyDescent="0.2">
      <c r="A25" s="57"/>
      <c r="B25" s="57"/>
      <c r="C25" s="57"/>
      <c r="D25" s="57"/>
      <c r="E25" s="57"/>
      <c r="F25" s="57"/>
      <c r="G25" s="57"/>
      <c r="H25" s="57"/>
      <c r="I25" s="57"/>
      <c r="J25" s="57"/>
      <c r="K25" s="57"/>
      <c r="L25" s="57"/>
      <c r="M25" s="57"/>
      <c r="N25" s="57"/>
      <c r="O25" s="57"/>
      <c r="P25" s="57"/>
      <c r="Q25" s="57"/>
      <c r="R25" s="57"/>
      <c r="S25" s="57"/>
      <c r="T25" s="57"/>
      <c r="U25" s="57"/>
      <c r="V25" s="57"/>
    </row>
    <row r="26" spans="1:22" x14ac:dyDescent="0.2">
      <c r="A26" s="57"/>
      <c r="B26" s="57"/>
      <c r="C26" s="57"/>
      <c r="D26" s="57"/>
      <c r="E26" s="57"/>
      <c r="F26" s="57"/>
      <c r="G26" s="57"/>
      <c r="H26" s="57"/>
      <c r="I26" s="57"/>
      <c r="J26" s="57"/>
      <c r="K26" s="57"/>
      <c r="L26" s="57"/>
      <c r="M26" s="57"/>
      <c r="N26" s="57"/>
      <c r="O26" s="57"/>
      <c r="P26" s="57"/>
      <c r="Q26" s="57"/>
      <c r="R26" s="57"/>
      <c r="S26" s="57"/>
      <c r="T26" s="57"/>
      <c r="U26" s="57"/>
      <c r="V26" s="57"/>
    </row>
    <row r="27" spans="1:22" x14ac:dyDescent="0.2">
      <c r="A27" s="57"/>
      <c r="B27" s="57"/>
      <c r="C27" s="57"/>
      <c r="D27" s="57"/>
      <c r="E27" s="57"/>
      <c r="F27" s="57"/>
      <c r="G27" s="57"/>
      <c r="H27" s="57"/>
      <c r="I27" s="57"/>
      <c r="J27" s="57"/>
      <c r="K27" s="57"/>
      <c r="L27" s="57"/>
      <c r="M27" s="57"/>
      <c r="N27" s="57"/>
      <c r="O27" s="57"/>
      <c r="P27" s="57"/>
      <c r="Q27" s="57"/>
      <c r="R27" s="57"/>
      <c r="S27" s="57"/>
      <c r="T27" s="57"/>
      <c r="U27" s="57"/>
      <c r="V27" s="57"/>
    </row>
    <row r="28" spans="1:22" x14ac:dyDescent="0.2">
      <c r="A28" s="57"/>
      <c r="B28" s="57"/>
      <c r="C28" s="57"/>
      <c r="D28" s="57"/>
      <c r="E28" s="57"/>
      <c r="F28" s="57"/>
      <c r="G28" s="57"/>
      <c r="H28" s="57"/>
      <c r="I28" s="57"/>
      <c r="J28" s="57"/>
      <c r="K28" s="57"/>
      <c r="L28" s="57"/>
      <c r="M28" s="57"/>
      <c r="N28" s="57"/>
      <c r="O28" s="57"/>
      <c r="P28" s="57"/>
      <c r="Q28" s="57"/>
      <c r="R28" s="57"/>
      <c r="S28" s="57"/>
      <c r="T28" s="57"/>
      <c r="U28" s="57"/>
      <c r="V28" s="57"/>
    </row>
    <row r="29" spans="1:22" x14ac:dyDescent="0.2">
      <c r="A29" s="57"/>
      <c r="B29" s="57"/>
      <c r="C29" s="57"/>
      <c r="D29" s="57"/>
      <c r="E29" s="57"/>
      <c r="F29" s="57"/>
      <c r="G29" s="57"/>
      <c r="H29" s="57"/>
      <c r="I29" s="57"/>
      <c r="J29" s="57"/>
      <c r="K29" s="57"/>
      <c r="L29" s="57"/>
      <c r="M29" s="57"/>
      <c r="N29" s="57"/>
      <c r="O29" s="57"/>
      <c r="P29" s="57"/>
      <c r="Q29" s="57"/>
      <c r="R29" s="57"/>
      <c r="S29" s="57"/>
      <c r="T29" s="57"/>
      <c r="U29" s="57"/>
      <c r="V29" s="57"/>
    </row>
    <row r="30" spans="1:22" x14ac:dyDescent="0.2">
      <c r="A30" s="57"/>
      <c r="B30" s="57"/>
      <c r="C30" s="57"/>
      <c r="D30" s="57"/>
      <c r="E30" s="57"/>
      <c r="F30" s="57"/>
      <c r="G30" s="57"/>
      <c r="H30" s="57"/>
      <c r="I30" s="57"/>
      <c r="J30" s="57"/>
      <c r="K30" s="57"/>
      <c r="L30" s="57"/>
      <c r="M30" s="57"/>
      <c r="N30" s="57"/>
      <c r="O30" s="57"/>
      <c r="P30" s="57"/>
      <c r="Q30" s="57"/>
      <c r="R30" s="57"/>
      <c r="S30" s="57"/>
      <c r="T30" s="57"/>
      <c r="U30" s="57"/>
      <c r="V30" s="57"/>
    </row>
    <row r="31" spans="1:22" x14ac:dyDescent="0.2">
      <c r="A31" s="57"/>
      <c r="B31" s="57"/>
      <c r="C31" s="57"/>
      <c r="D31" s="57"/>
      <c r="E31" s="57"/>
      <c r="F31" s="57"/>
      <c r="G31" s="57"/>
      <c r="H31" s="57"/>
      <c r="I31" s="57"/>
      <c r="J31" s="57"/>
      <c r="K31" s="57"/>
      <c r="L31" s="57"/>
      <c r="M31" s="57"/>
      <c r="N31" s="57"/>
      <c r="O31" s="57"/>
      <c r="P31" s="57"/>
      <c r="Q31" s="57"/>
      <c r="R31" s="57"/>
      <c r="S31" s="57"/>
      <c r="T31" s="57"/>
      <c r="U31" s="57"/>
      <c r="V31" s="57"/>
    </row>
    <row r="32" spans="1:22" x14ac:dyDescent="0.2">
      <c r="A32" s="57"/>
      <c r="B32" s="57"/>
      <c r="C32" s="57"/>
      <c r="D32" s="57"/>
      <c r="E32" s="57"/>
      <c r="F32" s="57"/>
      <c r="G32" s="57"/>
      <c r="H32" s="57"/>
      <c r="I32" s="57"/>
      <c r="J32" s="57"/>
      <c r="K32" s="57"/>
      <c r="L32" s="57"/>
      <c r="M32" s="57"/>
      <c r="N32" s="57"/>
      <c r="O32" s="57"/>
      <c r="P32" s="57"/>
      <c r="Q32" s="57"/>
      <c r="R32" s="57"/>
      <c r="S32" s="57"/>
      <c r="T32" s="57"/>
      <c r="U32" s="57"/>
      <c r="V32" s="57"/>
    </row>
    <row r="33" spans="1:22" x14ac:dyDescent="0.2">
      <c r="A33" s="57"/>
      <c r="B33" s="57"/>
      <c r="C33" s="57"/>
      <c r="D33" s="57"/>
      <c r="E33" s="57"/>
      <c r="F33" s="57"/>
      <c r="G33" s="57"/>
      <c r="H33" s="57"/>
      <c r="I33" s="57"/>
      <c r="J33" s="57"/>
      <c r="K33" s="57"/>
      <c r="L33" s="57"/>
      <c r="M33" s="57"/>
      <c r="N33" s="57"/>
      <c r="O33" s="57"/>
      <c r="P33" s="57"/>
      <c r="Q33" s="57"/>
      <c r="R33" s="57"/>
      <c r="S33" s="57"/>
      <c r="T33" s="57"/>
      <c r="U33" s="57"/>
      <c r="V33" s="57"/>
    </row>
    <row r="34" spans="1:22" x14ac:dyDescent="0.2">
      <c r="A34" s="57"/>
      <c r="B34" s="57"/>
      <c r="C34" s="57"/>
      <c r="D34" s="57"/>
      <c r="E34" s="57"/>
      <c r="F34" s="57"/>
      <c r="G34" s="57"/>
      <c r="H34" s="57"/>
      <c r="I34" s="57"/>
      <c r="J34" s="57"/>
      <c r="K34" s="57"/>
      <c r="L34" s="57"/>
      <c r="M34" s="57"/>
      <c r="N34" s="57"/>
      <c r="O34" s="57"/>
      <c r="P34" s="57"/>
      <c r="Q34" s="57"/>
      <c r="R34" s="57"/>
      <c r="S34" s="57"/>
      <c r="T34" s="57"/>
      <c r="U34" s="57"/>
      <c r="V34" s="57"/>
    </row>
    <row r="35" spans="1:22" x14ac:dyDescent="0.2">
      <c r="A35" s="57"/>
      <c r="B35" s="57"/>
      <c r="C35" s="57"/>
      <c r="D35" s="57"/>
      <c r="E35" s="57"/>
      <c r="F35" s="57"/>
      <c r="G35" s="57"/>
      <c r="H35" s="57"/>
      <c r="I35" s="57"/>
      <c r="J35" s="57"/>
      <c r="K35" s="57"/>
      <c r="L35" s="57"/>
      <c r="M35" s="57"/>
      <c r="N35" s="57"/>
      <c r="O35" s="57"/>
      <c r="P35" s="57"/>
      <c r="Q35" s="57"/>
      <c r="R35" s="57"/>
      <c r="S35" s="57"/>
      <c r="T35" s="57"/>
      <c r="U35" s="57"/>
      <c r="V35" s="57"/>
    </row>
    <row r="36" spans="1:22" x14ac:dyDescent="0.2">
      <c r="A36" s="57"/>
      <c r="B36" s="57"/>
      <c r="C36" s="57"/>
      <c r="D36" s="57"/>
      <c r="E36" s="57"/>
      <c r="F36" s="57"/>
      <c r="G36" s="57"/>
      <c r="H36" s="57"/>
      <c r="I36" s="57"/>
      <c r="J36" s="57"/>
      <c r="K36" s="57"/>
      <c r="L36" s="57"/>
      <c r="M36" s="57"/>
      <c r="N36" s="57"/>
      <c r="O36" s="57"/>
      <c r="P36" s="57"/>
      <c r="Q36" s="57"/>
      <c r="R36" s="57"/>
      <c r="S36" s="57"/>
      <c r="T36" s="57"/>
      <c r="U36" s="57"/>
      <c r="V36" s="57"/>
    </row>
    <row r="37" spans="1:22" x14ac:dyDescent="0.2">
      <c r="A37" s="57"/>
      <c r="B37" s="57"/>
      <c r="C37" s="57"/>
      <c r="D37" s="57"/>
      <c r="E37" s="57"/>
      <c r="F37" s="57"/>
      <c r="G37" s="57"/>
      <c r="H37" s="57"/>
      <c r="I37" s="57"/>
      <c r="J37" s="57"/>
      <c r="K37" s="57"/>
      <c r="L37" s="57"/>
      <c r="M37" s="57"/>
      <c r="N37" s="57"/>
      <c r="O37" s="57"/>
      <c r="P37" s="57"/>
      <c r="Q37" s="57"/>
      <c r="R37" s="57"/>
      <c r="S37" s="57"/>
      <c r="T37" s="57"/>
      <c r="U37" s="57"/>
      <c r="V37" s="57"/>
    </row>
    <row r="38" spans="1:22" x14ac:dyDescent="0.2">
      <c r="A38" s="57"/>
      <c r="B38" s="57"/>
      <c r="C38" s="57"/>
      <c r="D38" s="57"/>
      <c r="E38" s="57"/>
      <c r="F38" s="57"/>
      <c r="G38" s="57"/>
      <c r="H38" s="57"/>
      <c r="I38" s="57"/>
      <c r="J38" s="57"/>
      <c r="K38" s="57"/>
      <c r="L38" s="57"/>
      <c r="M38" s="57"/>
      <c r="N38" s="57"/>
      <c r="O38" s="57"/>
      <c r="P38" s="57"/>
      <c r="Q38" s="57"/>
      <c r="R38" s="57"/>
      <c r="S38" s="57"/>
      <c r="T38" s="57"/>
      <c r="U38" s="57"/>
      <c r="V38" s="57"/>
    </row>
    <row r="39" spans="1:22" x14ac:dyDescent="0.2">
      <c r="A39" s="57"/>
      <c r="B39" s="57"/>
      <c r="C39" s="57"/>
      <c r="D39" s="57"/>
      <c r="E39" s="57"/>
      <c r="F39" s="57"/>
      <c r="G39" s="57"/>
      <c r="H39" s="57"/>
      <c r="I39" s="57"/>
      <c r="J39" s="57"/>
      <c r="K39" s="57"/>
      <c r="L39" s="57"/>
      <c r="M39" s="57"/>
      <c r="N39" s="57"/>
      <c r="O39" s="57"/>
      <c r="P39" s="57"/>
      <c r="Q39" s="57"/>
      <c r="R39" s="57"/>
      <c r="S39" s="57"/>
      <c r="T39" s="57"/>
      <c r="U39" s="57"/>
      <c r="V39" s="57"/>
    </row>
    <row r="40" spans="1:22" x14ac:dyDescent="0.2">
      <c r="A40" s="57"/>
      <c r="B40" s="57"/>
      <c r="C40" s="57"/>
      <c r="D40" s="57"/>
      <c r="E40" s="57"/>
      <c r="F40" s="57"/>
      <c r="G40" s="57"/>
      <c r="H40" s="57"/>
      <c r="I40" s="57"/>
      <c r="J40" s="57"/>
      <c r="K40" s="57"/>
      <c r="L40" s="57"/>
      <c r="M40" s="57"/>
      <c r="N40" s="57"/>
      <c r="O40" s="57"/>
      <c r="P40" s="57"/>
      <c r="Q40" s="57"/>
      <c r="R40" s="57"/>
      <c r="S40" s="57"/>
      <c r="T40" s="57"/>
      <c r="U40" s="57"/>
      <c r="V40" s="57"/>
    </row>
    <row r="41" spans="1:22" x14ac:dyDescent="0.2">
      <c r="A41" s="57"/>
      <c r="B41" s="57"/>
      <c r="C41" s="57"/>
      <c r="D41" s="57"/>
      <c r="E41" s="57"/>
      <c r="F41" s="57"/>
      <c r="G41" s="57"/>
      <c r="H41" s="57"/>
      <c r="I41" s="57"/>
      <c r="J41" s="57"/>
      <c r="K41" s="57"/>
      <c r="L41" s="57"/>
      <c r="M41" s="57"/>
      <c r="N41" s="57"/>
      <c r="O41" s="57"/>
      <c r="P41" s="57"/>
      <c r="Q41" s="57"/>
      <c r="R41" s="57"/>
      <c r="S41" s="57"/>
      <c r="T41" s="57"/>
      <c r="U41" s="57"/>
      <c r="V41" s="57"/>
    </row>
    <row r="42" spans="1:22" x14ac:dyDescent="0.2">
      <c r="A42" s="57"/>
      <c r="B42" s="57"/>
      <c r="C42" s="57"/>
      <c r="D42" s="57"/>
      <c r="E42" s="57"/>
      <c r="F42" s="57"/>
      <c r="G42" s="57"/>
      <c r="H42" s="57"/>
      <c r="I42" s="57"/>
      <c r="J42" s="57"/>
      <c r="K42" s="57"/>
      <c r="L42" s="57"/>
      <c r="M42" s="57"/>
      <c r="N42" s="57"/>
      <c r="O42" s="57"/>
      <c r="P42" s="57"/>
      <c r="Q42" s="57"/>
      <c r="R42" s="57"/>
      <c r="S42" s="57"/>
      <c r="T42" s="57"/>
      <c r="U42" s="57"/>
      <c r="V42" s="57"/>
    </row>
    <row r="43" spans="1:22" x14ac:dyDescent="0.2">
      <c r="A43" s="57"/>
      <c r="B43" s="57"/>
      <c r="C43" s="57"/>
      <c r="D43" s="57"/>
      <c r="E43" s="57"/>
      <c r="F43" s="57"/>
      <c r="G43" s="57"/>
      <c r="H43" s="57"/>
      <c r="I43" s="57"/>
      <c r="J43" s="57"/>
      <c r="K43" s="57"/>
      <c r="L43" s="57"/>
      <c r="M43" s="57"/>
      <c r="N43" s="57"/>
      <c r="O43" s="57"/>
      <c r="P43" s="57"/>
      <c r="Q43" s="57"/>
      <c r="R43" s="57"/>
      <c r="S43" s="57"/>
      <c r="T43" s="57"/>
      <c r="U43" s="57"/>
      <c r="V43" s="57"/>
    </row>
    <row r="44" spans="1:22" x14ac:dyDescent="0.2">
      <c r="A44" s="57"/>
      <c r="B44" s="57"/>
      <c r="C44" s="57"/>
      <c r="D44" s="57"/>
      <c r="E44" s="57"/>
      <c r="F44" s="57"/>
      <c r="G44" s="57"/>
      <c r="H44" s="57"/>
      <c r="I44" s="57"/>
      <c r="J44" s="57"/>
      <c r="K44" s="57"/>
      <c r="L44" s="57"/>
      <c r="M44" s="57"/>
      <c r="N44" s="57"/>
      <c r="O44" s="57"/>
      <c r="P44" s="57"/>
      <c r="Q44" s="57"/>
      <c r="R44" s="57"/>
      <c r="S44" s="57"/>
      <c r="T44" s="57"/>
      <c r="U44" s="57"/>
      <c r="V44" s="57"/>
    </row>
    <row r="45" spans="1:22" x14ac:dyDescent="0.2">
      <c r="A45" s="57"/>
      <c r="B45" s="57"/>
      <c r="C45" s="57"/>
      <c r="D45" s="57"/>
      <c r="E45" s="57"/>
      <c r="F45" s="57"/>
      <c r="G45" s="57"/>
      <c r="H45" s="57"/>
      <c r="I45" s="57"/>
      <c r="J45" s="57"/>
      <c r="K45" s="57"/>
      <c r="L45" s="57"/>
      <c r="M45" s="57"/>
      <c r="N45" s="57"/>
      <c r="O45" s="57"/>
      <c r="P45" s="57"/>
      <c r="Q45" s="57"/>
      <c r="R45" s="57"/>
      <c r="S45" s="57"/>
      <c r="T45" s="57"/>
      <c r="U45" s="57"/>
      <c r="V45" s="57"/>
    </row>
    <row r="46" spans="1:22" x14ac:dyDescent="0.2">
      <c r="A46" s="57"/>
      <c r="B46" s="57"/>
      <c r="C46" s="57"/>
      <c r="D46" s="57"/>
      <c r="E46" s="57"/>
      <c r="F46" s="57"/>
      <c r="G46" s="57"/>
      <c r="H46" s="57"/>
      <c r="I46" s="57"/>
      <c r="J46" s="57"/>
      <c r="K46" s="57"/>
      <c r="L46" s="57"/>
      <c r="M46" s="57"/>
      <c r="N46" s="57"/>
      <c r="O46" s="57"/>
      <c r="P46" s="57"/>
      <c r="Q46" s="57"/>
      <c r="R46" s="57"/>
      <c r="S46" s="57"/>
      <c r="T46" s="57"/>
      <c r="U46" s="57"/>
      <c r="V46" s="57"/>
    </row>
    <row r="47" spans="1:22" x14ac:dyDescent="0.2">
      <c r="A47" s="57"/>
      <c r="B47" s="57"/>
      <c r="C47" s="57"/>
      <c r="D47" s="57"/>
      <c r="E47" s="57"/>
      <c r="F47" s="57"/>
      <c r="G47" s="57"/>
      <c r="H47" s="57"/>
      <c r="I47" s="57"/>
      <c r="J47" s="57"/>
      <c r="K47" s="57"/>
      <c r="L47" s="57"/>
      <c r="M47" s="57"/>
      <c r="N47" s="57"/>
      <c r="O47" s="57"/>
      <c r="P47" s="57"/>
      <c r="Q47" s="57"/>
      <c r="R47" s="57"/>
      <c r="S47" s="57"/>
      <c r="T47" s="57"/>
      <c r="U47" s="57"/>
      <c r="V47" s="57"/>
    </row>
    <row r="48" spans="1:22" x14ac:dyDescent="0.2">
      <c r="A48" s="57"/>
      <c r="B48" s="57"/>
      <c r="C48" s="57"/>
      <c r="D48" s="57"/>
      <c r="E48" s="57"/>
      <c r="F48" s="57"/>
      <c r="G48" s="57"/>
      <c r="H48" s="57"/>
      <c r="I48" s="57"/>
      <c r="J48" s="57"/>
      <c r="K48" s="57"/>
      <c r="L48" s="57"/>
      <c r="M48" s="57"/>
      <c r="N48" s="57"/>
      <c r="O48" s="57"/>
      <c r="P48" s="57"/>
      <c r="Q48" s="57"/>
      <c r="R48" s="57"/>
      <c r="S48" s="57"/>
      <c r="T48" s="57"/>
      <c r="U48" s="57"/>
      <c r="V48" s="57"/>
    </row>
    <row r="49" spans="1:22" x14ac:dyDescent="0.2">
      <c r="A49" s="57"/>
      <c r="B49" s="57"/>
      <c r="C49" s="57"/>
      <c r="D49" s="57"/>
      <c r="E49" s="57"/>
      <c r="F49" s="57"/>
      <c r="G49" s="57"/>
      <c r="H49" s="57"/>
      <c r="I49" s="57"/>
      <c r="J49" s="57"/>
      <c r="K49" s="57"/>
      <c r="L49" s="57"/>
      <c r="M49" s="57"/>
      <c r="N49" s="57"/>
      <c r="O49" s="57"/>
      <c r="P49" s="57"/>
      <c r="Q49" s="57"/>
      <c r="R49" s="57"/>
      <c r="S49" s="57"/>
      <c r="T49" s="57"/>
      <c r="U49" s="57"/>
      <c r="V49" s="57"/>
    </row>
    <row r="50" spans="1:22" x14ac:dyDescent="0.2">
      <c r="A50" s="57"/>
      <c r="B50" s="57"/>
      <c r="C50" s="57"/>
      <c r="D50" s="57"/>
      <c r="E50" s="57"/>
      <c r="F50" s="57"/>
      <c r="G50" s="57"/>
      <c r="H50" s="57"/>
      <c r="I50" s="57"/>
      <c r="J50" s="57"/>
      <c r="K50" s="57"/>
      <c r="L50" s="57"/>
      <c r="M50" s="57"/>
      <c r="N50" s="57"/>
      <c r="O50" s="57"/>
      <c r="P50" s="57"/>
      <c r="Q50" s="57"/>
      <c r="R50" s="57"/>
      <c r="S50" s="57"/>
      <c r="T50" s="57"/>
      <c r="U50" s="57"/>
      <c r="V50" s="57"/>
    </row>
    <row r="51" spans="1:22" x14ac:dyDescent="0.2">
      <c r="A51" s="57"/>
      <c r="B51" s="57"/>
      <c r="C51" s="57"/>
      <c r="D51" s="57"/>
      <c r="E51" s="57"/>
      <c r="F51" s="57"/>
      <c r="G51" s="57"/>
      <c r="H51" s="57"/>
      <c r="I51" s="57"/>
      <c r="J51" s="57"/>
      <c r="K51" s="57"/>
      <c r="L51" s="57"/>
      <c r="M51" s="57"/>
      <c r="N51" s="57"/>
      <c r="O51" s="57"/>
      <c r="P51" s="57"/>
      <c r="Q51" s="57"/>
      <c r="R51" s="57"/>
      <c r="S51" s="57"/>
      <c r="T51" s="57"/>
      <c r="U51" s="57"/>
      <c r="V51" s="57"/>
    </row>
    <row r="52" spans="1:22" x14ac:dyDescent="0.2">
      <c r="A52" s="57"/>
      <c r="B52" s="57"/>
      <c r="C52" s="57"/>
      <c r="D52" s="57"/>
      <c r="E52" s="57"/>
      <c r="F52" s="57"/>
      <c r="G52" s="57"/>
    </row>
  </sheetData>
  <mergeCells count="6">
    <mergeCell ref="G2:G3"/>
    <mergeCell ref="A2:A3"/>
    <mergeCell ref="B2:B3"/>
    <mergeCell ref="C2:C3"/>
    <mergeCell ref="E2:E3"/>
    <mergeCell ref="F2: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sheetViews>
  <sheetFormatPr defaultRowHeight="14.25" x14ac:dyDescent="0.2"/>
  <cols>
    <col min="1" max="1" width="17" style="6" customWidth="1"/>
    <col min="2" max="11" width="9" style="6"/>
    <col min="12" max="12" width="10.125" style="6" customWidth="1"/>
    <col min="13" max="13" width="13.125" style="6" customWidth="1"/>
    <col min="14" max="16384" width="9" style="6"/>
  </cols>
  <sheetData>
    <row r="1" spans="1:13" ht="19.5" x14ac:dyDescent="0.2">
      <c r="A1" s="11" t="s">
        <v>415</v>
      </c>
      <c r="M1" s="37"/>
    </row>
    <row r="2" spans="1:13" x14ac:dyDescent="0.2">
      <c r="A2" s="120" t="s">
        <v>54</v>
      </c>
      <c r="B2" s="26">
        <v>2012</v>
      </c>
      <c r="C2" s="26">
        <v>2013</v>
      </c>
      <c r="D2" s="26">
        <v>2014</v>
      </c>
      <c r="E2" s="26">
        <v>2015</v>
      </c>
      <c r="F2" s="26">
        <v>2016</v>
      </c>
      <c r="G2" s="26">
        <v>2017</v>
      </c>
      <c r="H2" s="26">
        <v>2018</v>
      </c>
      <c r="I2" s="26">
        <v>2019</v>
      </c>
      <c r="J2" s="26">
        <v>2020</v>
      </c>
      <c r="K2" s="26">
        <v>2021</v>
      </c>
      <c r="L2" s="122" t="s">
        <v>64</v>
      </c>
      <c r="M2" s="37"/>
    </row>
    <row r="3" spans="1:13" ht="15" thickBot="1" x14ac:dyDescent="0.25">
      <c r="A3" s="121" t="s">
        <v>65</v>
      </c>
      <c r="B3" s="27" t="s">
        <v>55</v>
      </c>
      <c r="C3" s="27" t="s">
        <v>56</v>
      </c>
      <c r="D3" s="27" t="s">
        <v>57</v>
      </c>
      <c r="E3" s="27" t="s">
        <v>58</v>
      </c>
      <c r="F3" s="27" t="s">
        <v>59</v>
      </c>
      <c r="G3" s="27" t="s">
        <v>60</v>
      </c>
      <c r="H3" s="27" t="s">
        <v>61</v>
      </c>
      <c r="I3" s="27" t="s">
        <v>62</v>
      </c>
      <c r="J3" s="27" t="s">
        <v>63</v>
      </c>
      <c r="K3" s="27">
        <v>-22</v>
      </c>
      <c r="L3" s="123" t="s">
        <v>66</v>
      </c>
      <c r="M3" s="37"/>
    </row>
    <row r="4" spans="1:13" ht="15.75" thickTop="1" thickBot="1" x14ac:dyDescent="0.25">
      <c r="A4" s="2" t="s">
        <v>102</v>
      </c>
      <c r="B4" s="74">
        <v>2720</v>
      </c>
      <c r="C4" s="75">
        <v>2720</v>
      </c>
      <c r="D4" s="74">
        <v>2720</v>
      </c>
      <c r="E4" s="75">
        <v>2720</v>
      </c>
      <c r="F4" s="74">
        <v>2720</v>
      </c>
      <c r="G4" s="75">
        <v>2720</v>
      </c>
      <c r="H4" s="74">
        <v>2720</v>
      </c>
      <c r="I4" s="75">
        <v>2720</v>
      </c>
      <c r="J4" s="74">
        <v>2720</v>
      </c>
      <c r="K4" s="75">
        <v>2720</v>
      </c>
      <c r="L4" s="29" t="s">
        <v>66</v>
      </c>
      <c r="M4" s="37"/>
    </row>
    <row r="5" spans="1:13" ht="15" thickBot="1" x14ac:dyDescent="0.25">
      <c r="A5" s="2" t="s">
        <v>103</v>
      </c>
      <c r="B5" s="74">
        <v>80</v>
      </c>
      <c r="C5" s="75">
        <v>80</v>
      </c>
      <c r="D5" s="74">
        <v>80</v>
      </c>
      <c r="E5" s="75">
        <v>80</v>
      </c>
      <c r="F5" s="74">
        <v>80</v>
      </c>
      <c r="G5" s="75">
        <v>80</v>
      </c>
      <c r="H5" s="74">
        <v>80</v>
      </c>
      <c r="I5" s="75">
        <v>80</v>
      </c>
      <c r="J5" s="74">
        <v>80</v>
      </c>
      <c r="K5" s="75">
        <v>80</v>
      </c>
      <c r="L5" s="29" t="s">
        <v>66</v>
      </c>
      <c r="M5" s="37"/>
    </row>
    <row r="6" spans="1:13" ht="15" thickBot="1" x14ac:dyDescent="0.25">
      <c r="A6" s="2" t="s">
        <v>104</v>
      </c>
      <c r="B6" s="74">
        <v>668</v>
      </c>
      <c r="C6" s="75">
        <v>668</v>
      </c>
      <c r="D6" s="74">
        <v>668</v>
      </c>
      <c r="E6" s="75">
        <v>668</v>
      </c>
      <c r="F6" s="74">
        <v>668</v>
      </c>
      <c r="G6" s="75">
        <v>668</v>
      </c>
      <c r="H6" s="74">
        <v>668</v>
      </c>
      <c r="I6" s="75">
        <v>668</v>
      </c>
      <c r="J6" s="74">
        <v>668</v>
      </c>
      <c r="K6" s="75">
        <v>668</v>
      </c>
      <c r="L6" s="29" t="s">
        <v>66</v>
      </c>
      <c r="M6" s="37"/>
    </row>
    <row r="7" spans="1:13" ht="15" thickBot="1" x14ac:dyDescent="0.25">
      <c r="A7" s="2" t="s">
        <v>105</v>
      </c>
      <c r="B7" s="74">
        <v>2880</v>
      </c>
      <c r="C7" s="75">
        <v>2880</v>
      </c>
      <c r="D7" s="74">
        <v>2880</v>
      </c>
      <c r="E7" s="75">
        <v>2880</v>
      </c>
      <c r="F7" s="74">
        <v>2880</v>
      </c>
      <c r="G7" s="75">
        <v>2880</v>
      </c>
      <c r="H7" s="74">
        <v>2880</v>
      </c>
      <c r="I7" s="75">
        <v>2880</v>
      </c>
      <c r="J7" s="74">
        <v>2880</v>
      </c>
      <c r="K7" s="75">
        <v>2880</v>
      </c>
      <c r="L7" s="29" t="s">
        <v>66</v>
      </c>
      <c r="M7" s="37"/>
    </row>
    <row r="8" spans="1:13" ht="15" thickBot="1" x14ac:dyDescent="0.25">
      <c r="A8" s="2" t="s">
        <v>106</v>
      </c>
      <c r="B8" s="74">
        <v>46.5</v>
      </c>
      <c r="C8" s="75">
        <v>46.5</v>
      </c>
      <c r="D8" s="74">
        <v>46.5</v>
      </c>
      <c r="E8" s="75">
        <v>46.5</v>
      </c>
      <c r="F8" s="74">
        <v>46.5</v>
      </c>
      <c r="G8" s="75">
        <v>46.5</v>
      </c>
      <c r="H8" s="74">
        <v>46.5</v>
      </c>
      <c r="I8" s="75">
        <v>46.5</v>
      </c>
      <c r="J8" s="74">
        <v>46.5</v>
      </c>
      <c r="K8" s="75">
        <v>46.5</v>
      </c>
      <c r="L8" s="29" t="s">
        <v>79</v>
      </c>
      <c r="M8" s="37"/>
    </row>
    <row r="9" spans="1:13" ht="15" thickBot="1" x14ac:dyDescent="0.25">
      <c r="A9" s="2" t="s">
        <v>107</v>
      </c>
      <c r="B9" s="74">
        <v>68</v>
      </c>
      <c r="C9" s="75">
        <v>68</v>
      </c>
      <c r="D9" s="74">
        <v>68</v>
      </c>
      <c r="E9" s="75">
        <v>68</v>
      </c>
      <c r="F9" s="74">
        <v>68</v>
      </c>
      <c r="G9" s="75">
        <v>68</v>
      </c>
      <c r="H9" s="74">
        <v>68</v>
      </c>
      <c r="I9" s="75">
        <v>68</v>
      </c>
      <c r="J9" s="74">
        <v>34</v>
      </c>
      <c r="K9" s="75">
        <v>34</v>
      </c>
      <c r="L9" s="29" t="s">
        <v>66</v>
      </c>
      <c r="M9" s="37"/>
    </row>
    <row r="10" spans="1:13" ht="15" thickBot="1" x14ac:dyDescent="0.25">
      <c r="A10" s="2" t="s">
        <v>108</v>
      </c>
      <c r="B10" s="74">
        <v>29</v>
      </c>
      <c r="C10" s="75">
        <v>29</v>
      </c>
      <c r="D10" s="74">
        <v>29</v>
      </c>
      <c r="E10" s="75">
        <v>29</v>
      </c>
      <c r="F10" s="74">
        <v>29</v>
      </c>
      <c r="G10" s="75">
        <v>29</v>
      </c>
      <c r="H10" s="74">
        <v>29</v>
      </c>
      <c r="I10" s="75">
        <v>29</v>
      </c>
      <c r="J10" s="74">
        <v>29</v>
      </c>
      <c r="K10" s="75">
        <v>29</v>
      </c>
      <c r="L10" s="29" t="s">
        <v>66</v>
      </c>
      <c r="M10" s="37"/>
    </row>
    <row r="11" spans="1:13" ht="15" thickBot="1" x14ac:dyDescent="0.25">
      <c r="A11" s="2" t="s">
        <v>109</v>
      </c>
      <c r="B11" s="74">
        <v>44</v>
      </c>
      <c r="C11" s="75">
        <v>44</v>
      </c>
      <c r="D11" s="74">
        <v>44</v>
      </c>
      <c r="E11" s="75">
        <v>44</v>
      </c>
      <c r="F11" s="74">
        <v>44</v>
      </c>
      <c r="G11" s="75">
        <v>44</v>
      </c>
      <c r="H11" s="74">
        <v>44</v>
      </c>
      <c r="I11" s="75">
        <v>44</v>
      </c>
      <c r="J11" s="74">
        <v>44</v>
      </c>
      <c r="K11" s="75">
        <v>44</v>
      </c>
      <c r="L11" s="29" t="s">
        <v>66</v>
      </c>
      <c r="M11" s="37"/>
    </row>
    <row r="12" spans="1:13" ht="15" thickBot="1" x14ac:dyDescent="0.25">
      <c r="A12" s="2" t="s">
        <v>110</v>
      </c>
      <c r="B12" s="74">
        <v>2060</v>
      </c>
      <c r="C12" s="75">
        <v>2060</v>
      </c>
      <c r="D12" s="74">
        <v>2060</v>
      </c>
      <c r="E12" s="75">
        <v>2060</v>
      </c>
      <c r="F12" s="74">
        <v>2060</v>
      </c>
      <c r="G12" s="75">
        <v>2060</v>
      </c>
      <c r="H12" s="74">
        <v>2060</v>
      </c>
      <c r="I12" s="75">
        <v>2060</v>
      </c>
      <c r="J12" s="74">
        <v>2060</v>
      </c>
      <c r="K12" s="75">
        <v>2060</v>
      </c>
      <c r="L12" s="29" t="s">
        <v>66</v>
      </c>
      <c r="M12" s="37"/>
    </row>
    <row r="13" spans="1:13" ht="15" thickBot="1" x14ac:dyDescent="0.25">
      <c r="A13" s="2" t="s">
        <v>111</v>
      </c>
      <c r="B13" s="74">
        <v>1340</v>
      </c>
      <c r="C13" s="75">
        <v>1340</v>
      </c>
      <c r="D13" s="74">
        <v>1340</v>
      </c>
      <c r="E13" s="75">
        <v>1340</v>
      </c>
      <c r="F13" s="74">
        <v>1340</v>
      </c>
      <c r="G13" s="75">
        <v>1340</v>
      </c>
      <c r="H13" s="74">
        <v>1340</v>
      </c>
      <c r="I13" s="75">
        <v>1340</v>
      </c>
      <c r="J13" s="74">
        <v>1340</v>
      </c>
      <c r="K13" s="75">
        <v>1340</v>
      </c>
      <c r="L13" s="29" t="s">
        <v>66</v>
      </c>
      <c r="M13" s="37"/>
    </row>
    <row r="14" spans="1:13" ht="15" thickBot="1" x14ac:dyDescent="0.25">
      <c r="A14" s="2" t="s">
        <v>112</v>
      </c>
      <c r="B14" s="74">
        <v>145</v>
      </c>
      <c r="C14" s="75">
        <v>145</v>
      </c>
      <c r="D14" s="74">
        <v>145</v>
      </c>
      <c r="E14" s="75">
        <v>145</v>
      </c>
      <c r="F14" s="74">
        <v>145</v>
      </c>
      <c r="G14" s="75">
        <v>145</v>
      </c>
      <c r="H14" s="74">
        <v>145</v>
      </c>
      <c r="I14" s="75">
        <v>145</v>
      </c>
      <c r="J14" s="74">
        <v>145</v>
      </c>
      <c r="K14" s="75">
        <v>145</v>
      </c>
      <c r="L14" s="29" t="s">
        <v>66</v>
      </c>
      <c r="M14" s="37"/>
    </row>
    <row r="15" spans="1:13" ht="15" thickBot="1" x14ac:dyDescent="0.25">
      <c r="A15" s="2" t="s">
        <v>113</v>
      </c>
      <c r="B15" s="74">
        <v>240</v>
      </c>
      <c r="C15" s="75">
        <v>240</v>
      </c>
      <c r="D15" s="74">
        <v>240</v>
      </c>
      <c r="E15" s="75">
        <v>240</v>
      </c>
      <c r="F15" s="74">
        <v>240</v>
      </c>
      <c r="G15" s="75">
        <v>240</v>
      </c>
      <c r="H15" s="74">
        <v>240</v>
      </c>
      <c r="I15" s="75">
        <v>240</v>
      </c>
      <c r="J15" s="74">
        <v>240</v>
      </c>
      <c r="K15" s="75">
        <v>240</v>
      </c>
      <c r="L15" s="29" t="s">
        <v>66</v>
      </c>
      <c r="M15" s="37"/>
    </row>
    <row r="16" spans="1:13" ht="15" thickBot="1" x14ac:dyDescent="0.25">
      <c r="A16" s="2" t="s">
        <v>114</v>
      </c>
      <c r="B16" s="74">
        <v>162</v>
      </c>
      <c r="C16" s="75">
        <v>162</v>
      </c>
      <c r="D16" s="74">
        <v>162</v>
      </c>
      <c r="E16" s="75">
        <v>162</v>
      </c>
      <c r="F16" s="74">
        <v>162</v>
      </c>
      <c r="G16" s="75">
        <v>162</v>
      </c>
      <c r="H16" s="74">
        <v>162</v>
      </c>
      <c r="I16" s="75">
        <v>162</v>
      </c>
      <c r="J16" s="74">
        <v>162</v>
      </c>
      <c r="K16" s="75">
        <v>162</v>
      </c>
      <c r="L16" s="29" t="s">
        <v>66</v>
      </c>
      <c r="M16" s="37"/>
    </row>
    <row r="17" spans="1:18" ht="15" thickBot="1" x14ac:dyDescent="0.25">
      <c r="A17" s="2" t="s">
        <v>115</v>
      </c>
      <c r="B17" s="74">
        <v>420</v>
      </c>
      <c r="C17" s="75">
        <v>420</v>
      </c>
      <c r="D17" s="74">
        <v>420</v>
      </c>
      <c r="E17" s="75">
        <v>420</v>
      </c>
      <c r="F17" s="74">
        <v>420</v>
      </c>
      <c r="G17" s="75">
        <v>420</v>
      </c>
      <c r="H17" s="74">
        <v>420</v>
      </c>
      <c r="I17" s="75">
        <v>420</v>
      </c>
      <c r="J17" s="74">
        <v>420</v>
      </c>
      <c r="K17" s="75">
        <v>420</v>
      </c>
      <c r="L17" s="29" t="s">
        <v>66</v>
      </c>
      <c r="M17" s="37"/>
    </row>
    <row r="18" spans="1:18" ht="15" thickBot="1" x14ac:dyDescent="0.25">
      <c r="A18" s="2" t="s">
        <v>116</v>
      </c>
      <c r="B18" s="74">
        <v>1800</v>
      </c>
      <c r="C18" s="75">
        <v>1800</v>
      </c>
      <c r="D18" s="74">
        <v>1800</v>
      </c>
      <c r="E18" s="75">
        <v>1800</v>
      </c>
      <c r="F18" s="74">
        <v>1800</v>
      </c>
      <c r="G18" s="75">
        <v>1800</v>
      </c>
      <c r="H18" s="74">
        <v>1800</v>
      </c>
      <c r="I18" s="75">
        <v>1800</v>
      </c>
      <c r="J18" s="74">
        <v>1800</v>
      </c>
      <c r="K18" s="75">
        <v>1800</v>
      </c>
      <c r="L18" s="29" t="s">
        <v>66</v>
      </c>
      <c r="M18" s="37"/>
    </row>
    <row r="19" spans="1:18" ht="15" thickBot="1" x14ac:dyDescent="0.25">
      <c r="A19" s="2" t="s">
        <v>117</v>
      </c>
      <c r="B19" s="74">
        <v>616</v>
      </c>
      <c r="C19" s="75">
        <v>616</v>
      </c>
      <c r="D19" s="74">
        <v>616</v>
      </c>
      <c r="E19" s="75">
        <v>616</v>
      </c>
      <c r="F19" s="74">
        <v>534</v>
      </c>
      <c r="G19" s="75">
        <v>534</v>
      </c>
      <c r="H19" s="74">
        <v>534</v>
      </c>
      <c r="I19" s="75">
        <v>534</v>
      </c>
      <c r="J19" s="74">
        <v>616</v>
      </c>
      <c r="K19" s="75">
        <v>616</v>
      </c>
      <c r="L19" s="29" t="s">
        <v>66</v>
      </c>
      <c r="M19" s="37"/>
    </row>
    <row r="20" spans="1:18" ht="15" thickBot="1" x14ac:dyDescent="0.25">
      <c r="A20" s="2" t="s">
        <v>118</v>
      </c>
      <c r="B20" s="74">
        <v>640</v>
      </c>
      <c r="C20" s="75">
        <v>640</v>
      </c>
      <c r="D20" s="74">
        <v>640</v>
      </c>
      <c r="E20" s="75">
        <v>640</v>
      </c>
      <c r="F20" s="74">
        <v>640</v>
      </c>
      <c r="G20" s="75">
        <v>640</v>
      </c>
      <c r="H20" s="74">
        <v>640</v>
      </c>
      <c r="I20" s="75">
        <v>640</v>
      </c>
      <c r="J20" s="74">
        <v>640</v>
      </c>
      <c r="K20" s="75">
        <v>640</v>
      </c>
      <c r="L20" s="29" t="s">
        <v>66</v>
      </c>
      <c r="M20" s="37"/>
    </row>
    <row r="21" spans="1:18" ht="15" thickBot="1" x14ac:dyDescent="0.25">
      <c r="A21" s="2" t="s">
        <v>119</v>
      </c>
      <c r="B21" s="74">
        <v>1320</v>
      </c>
      <c r="C21" s="75">
        <v>1320</v>
      </c>
      <c r="D21" s="74">
        <v>1320</v>
      </c>
      <c r="E21" s="75">
        <v>1320</v>
      </c>
      <c r="F21" s="74">
        <v>1320</v>
      </c>
      <c r="G21" s="75">
        <v>1320</v>
      </c>
      <c r="H21" s="74">
        <v>1320</v>
      </c>
      <c r="I21" s="75">
        <v>1320</v>
      </c>
      <c r="J21" s="74">
        <v>1320</v>
      </c>
      <c r="K21" s="75">
        <v>1320</v>
      </c>
      <c r="L21" s="29" t="s">
        <v>66</v>
      </c>
      <c r="M21" s="37"/>
    </row>
    <row r="22" spans="1:18" ht="15" thickBot="1" x14ac:dyDescent="0.25">
      <c r="A22" s="2" t="s">
        <v>120</v>
      </c>
      <c r="B22" s="74">
        <v>1000</v>
      </c>
      <c r="C22" s="75">
        <v>1000</v>
      </c>
      <c r="D22" s="74">
        <v>1000</v>
      </c>
      <c r="E22" s="75">
        <v>1000</v>
      </c>
      <c r="F22" s="74">
        <v>1000</v>
      </c>
      <c r="G22" s="75">
        <v>1000</v>
      </c>
      <c r="H22" s="74">
        <v>1000</v>
      </c>
      <c r="I22" s="75">
        <v>1000</v>
      </c>
      <c r="J22" s="74">
        <v>1000</v>
      </c>
      <c r="K22" s="75">
        <v>1000</v>
      </c>
      <c r="L22" s="29" t="s">
        <v>66</v>
      </c>
      <c r="M22" s="37"/>
    </row>
    <row r="23" spans="1:18" ht="15" thickBot="1" x14ac:dyDescent="0.25">
      <c r="A23" s="2" t="s">
        <v>121</v>
      </c>
      <c r="B23" s="74">
        <v>48.3</v>
      </c>
      <c r="C23" s="75">
        <v>48.3</v>
      </c>
      <c r="D23" s="74">
        <v>48.3</v>
      </c>
      <c r="E23" s="75">
        <v>48.3</v>
      </c>
      <c r="F23" s="74">
        <v>48.3</v>
      </c>
      <c r="G23" s="75">
        <v>48.3</v>
      </c>
      <c r="H23" s="74">
        <v>48.3</v>
      </c>
      <c r="I23" s="75">
        <v>48.3</v>
      </c>
      <c r="J23" s="74">
        <v>48.3</v>
      </c>
      <c r="K23" s="75">
        <v>48.3</v>
      </c>
      <c r="L23" s="29" t="s">
        <v>79</v>
      </c>
      <c r="M23" s="37"/>
    </row>
    <row r="24" spans="1:18" ht="15" thickBot="1" x14ac:dyDescent="0.25">
      <c r="A24" s="30" t="s">
        <v>67</v>
      </c>
      <c r="B24" s="73">
        <f t="shared" ref="B24:K24" si="0">SUM(B4:B23)</f>
        <v>16326.8</v>
      </c>
      <c r="C24" s="76">
        <f t="shared" si="0"/>
        <v>16326.8</v>
      </c>
      <c r="D24" s="73">
        <f t="shared" si="0"/>
        <v>16326.8</v>
      </c>
      <c r="E24" s="76">
        <f t="shared" si="0"/>
        <v>16326.8</v>
      </c>
      <c r="F24" s="73">
        <f t="shared" si="0"/>
        <v>16244.8</v>
      </c>
      <c r="G24" s="76">
        <f t="shared" si="0"/>
        <v>16244.8</v>
      </c>
      <c r="H24" s="73">
        <f t="shared" si="0"/>
        <v>16244.8</v>
      </c>
      <c r="I24" s="76">
        <f t="shared" si="0"/>
        <v>16244.8</v>
      </c>
      <c r="J24" s="73">
        <f t="shared" si="0"/>
        <v>16292.8</v>
      </c>
      <c r="K24" s="76">
        <f t="shared" si="0"/>
        <v>16292.8</v>
      </c>
      <c r="L24" s="43"/>
      <c r="M24" s="37"/>
    </row>
    <row r="25" spans="1:18" x14ac:dyDescent="0.2">
      <c r="A25" s="48"/>
      <c r="B25" s="48"/>
      <c r="C25" s="48"/>
      <c r="D25" s="48"/>
      <c r="E25" s="48"/>
      <c r="F25" s="48"/>
      <c r="G25" s="48"/>
      <c r="H25" s="48"/>
      <c r="I25" s="48"/>
      <c r="J25" s="48"/>
      <c r="K25" s="48"/>
      <c r="L25" s="48"/>
      <c r="M25" s="37"/>
      <c r="N25" s="37"/>
      <c r="O25" s="37"/>
      <c r="P25" s="37"/>
      <c r="Q25" s="37"/>
      <c r="R25" s="37"/>
    </row>
    <row r="26" spans="1:18" ht="25.5" customHeight="1" x14ac:dyDescent="0.2">
      <c r="A26" s="98" t="s">
        <v>447</v>
      </c>
      <c r="B26" s="98"/>
      <c r="C26" s="98"/>
      <c r="D26" s="98"/>
      <c r="E26" s="98"/>
      <c r="F26" s="98"/>
      <c r="G26" s="98"/>
      <c r="H26" s="98"/>
      <c r="I26" s="98"/>
      <c r="J26" s="98"/>
      <c r="K26" s="98"/>
      <c r="L26" s="98"/>
    </row>
    <row r="27" spans="1:18" ht="39.75" customHeight="1" x14ac:dyDescent="0.2">
      <c r="A27" s="98" t="s">
        <v>456</v>
      </c>
      <c r="B27" s="98"/>
      <c r="C27" s="98"/>
      <c r="D27" s="98"/>
      <c r="E27" s="98"/>
      <c r="F27" s="98"/>
      <c r="G27" s="98"/>
      <c r="H27" s="98"/>
      <c r="I27" s="98"/>
      <c r="J27" s="98"/>
      <c r="K27" s="98"/>
      <c r="L27" s="98"/>
    </row>
    <row r="28" spans="1:18" ht="48.75" customHeight="1" x14ac:dyDescent="0.2">
      <c r="A28" s="98" t="s">
        <v>448</v>
      </c>
      <c r="B28" s="98"/>
      <c r="C28" s="98"/>
      <c r="D28" s="98"/>
      <c r="E28" s="98"/>
      <c r="F28" s="98"/>
      <c r="G28" s="98"/>
      <c r="H28" s="98"/>
      <c r="I28" s="98"/>
      <c r="J28" s="98"/>
      <c r="K28" s="98"/>
      <c r="L28" s="98"/>
    </row>
    <row r="29" spans="1:18" x14ac:dyDescent="0.2">
      <c r="A29" s="57"/>
      <c r="B29" s="57"/>
      <c r="C29" s="57"/>
      <c r="D29" s="57"/>
      <c r="E29" s="57"/>
      <c r="F29" s="57"/>
      <c r="G29" s="57"/>
      <c r="H29" s="57"/>
      <c r="I29" s="57"/>
      <c r="J29" s="57"/>
      <c r="K29" s="57"/>
      <c r="L29" s="57"/>
    </row>
    <row r="30" spans="1:18" ht="19.5" x14ac:dyDescent="0.2">
      <c r="A30" s="58" t="s">
        <v>451</v>
      </c>
      <c r="B30" s="57"/>
      <c r="C30" s="57"/>
      <c r="D30" s="57"/>
      <c r="E30" s="57"/>
      <c r="F30" s="57"/>
      <c r="G30" s="57"/>
      <c r="H30" s="57"/>
      <c r="I30" s="57"/>
      <c r="J30" s="57"/>
      <c r="K30" s="57"/>
      <c r="L30" s="57"/>
    </row>
    <row r="31" spans="1:18" x14ac:dyDescent="0.2">
      <c r="A31" s="120" t="s">
        <v>54</v>
      </c>
      <c r="B31" s="26">
        <v>2012</v>
      </c>
      <c r="C31" s="26">
        <v>2013</v>
      </c>
      <c r="D31" s="26">
        <v>2014</v>
      </c>
      <c r="E31" s="26">
        <v>2015</v>
      </c>
      <c r="F31" s="26">
        <v>2016</v>
      </c>
      <c r="G31" s="26">
        <v>2017</v>
      </c>
      <c r="H31" s="26">
        <v>2018</v>
      </c>
      <c r="I31" s="26">
        <v>2019</v>
      </c>
      <c r="J31" s="26">
        <v>2020</v>
      </c>
      <c r="K31" s="26">
        <v>2021</v>
      </c>
      <c r="L31" s="122" t="s">
        <v>64</v>
      </c>
    </row>
    <row r="32" spans="1:18" ht="15" thickBot="1" x14ac:dyDescent="0.25">
      <c r="A32" s="121" t="s">
        <v>65</v>
      </c>
      <c r="B32" s="27" t="s">
        <v>55</v>
      </c>
      <c r="C32" s="27" t="s">
        <v>56</v>
      </c>
      <c r="D32" s="27" t="s">
        <v>57</v>
      </c>
      <c r="E32" s="27" t="s">
        <v>58</v>
      </c>
      <c r="F32" s="27" t="s">
        <v>59</v>
      </c>
      <c r="G32" s="27" t="s">
        <v>60</v>
      </c>
      <c r="H32" s="27" t="s">
        <v>61</v>
      </c>
      <c r="I32" s="27" t="s">
        <v>62</v>
      </c>
      <c r="J32" s="27" t="s">
        <v>63</v>
      </c>
      <c r="K32" s="27">
        <v>-22</v>
      </c>
      <c r="L32" s="123" t="s">
        <v>66</v>
      </c>
    </row>
    <row r="33" spans="1:13" s="57" customFormat="1" ht="15.75" thickTop="1" thickBot="1" x14ac:dyDescent="0.25">
      <c r="A33" s="2" t="s">
        <v>102</v>
      </c>
      <c r="B33" s="74">
        <v>2720</v>
      </c>
      <c r="C33" s="75">
        <v>2720</v>
      </c>
      <c r="D33" s="74">
        <v>2720</v>
      </c>
      <c r="E33" s="75">
        <v>2720</v>
      </c>
      <c r="F33" s="74">
        <v>2720</v>
      </c>
      <c r="G33" s="75">
        <v>2720</v>
      </c>
      <c r="H33" s="74">
        <v>2720</v>
      </c>
      <c r="I33" s="75">
        <v>2720</v>
      </c>
      <c r="J33" s="74">
        <v>2720</v>
      </c>
      <c r="K33" s="75">
        <v>2720</v>
      </c>
      <c r="L33" s="29" t="s">
        <v>66</v>
      </c>
      <c r="M33" s="37"/>
    </row>
    <row r="34" spans="1:13" s="57" customFormat="1" ht="15" thickBot="1" x14ac:dyDescent="0.25">
      <c r="A34" s="2" t="s">
        <v>103</v>
      </c>
      <c r="B34" s="74">
        <v>80</v>
      </c>
      <c r="C34" s="75">
        <v>80</v>
      </c>
      <c r="D34" s="74">
        <v>80</v>
      </c>
      <c r="E34" s="75">
        <v>80</v>
      </c>
      <c r="F34" s="74">
        <v>80</v>
      </c>
      <c r="G34" s="75">
        <v>80</v>
      </c>
      <c r="H34" s="74">
        <v>80</v>
      </c>
      <c r="I34" s="75">
        <v>80</v>
      </c>
      <c r="J34" s="74">
        <v>80</v>
      </c>
      <c r="K34" s="75">
        <v>80</v>
      </c>
      <c r="L34" s="29" t="s">
        <v>66</v>
      </c>
      <c r="M34" s="37"/>
    </row>
    <row r="35" spans="1:13" s="57" customFormat="1" ht="15" thickBot="1" x14ac:dyDescent="0.25">
      <c r="A35" s="2" t="s">
        <v>104</v>
      </c>
      <c r="B35" s="74">
        <v>668</v>
      </c>
      <c r="C35" s="75">
        <v>668</v>
      </c>
      <c r="D35" s="74">
        <v>668</v>
      </c>
      <c r="E35" s="75">
        <v>668</v>
      </c>
      <c r="F35" s="74">
        <v>668</v>
      </c>
      <c r="G35" s="75">
        <v>668</v>
      </c>
      <c r="H35" s="74">
        <v>668</v>
      </c>
      <c r="I35" s="75">
        <v>668</v>
      </c>
      <c r="J35" s="74">
        <v>668</v>
      </c>
      <c r="K35" s="75">
        <v>668</v>
      </c>
      <c r="L35" s="29" t="s">
        <v>66</v>
      </c>
      <c r="M35" s="37"/>
    </row>
    <row r="36" spans="1:13" s="57" customFormat="1" ht="15" thickBot="1" x14ac:dyDescent="0.25">
      <c r="A36" s="2" t="s">
        <v>105</v>
      </c>
      <c r="B36" s="74">
        <v>2880</v>
      </c>
      <c r="C36" s="75">
        <v>2880</v>
      </c>
      <c r="D36" s="74">
        <v>2880</v>
      </c>
      <c r="E36" s="75">
        <v>2880</v>
      </c>
      <c r="F36" s="74">
        <v>2880</v>
      </c>
      <c r="G36" s="75">
        <v>2880</v>
      </c>
      <c r="H36" s="74">
        <v>2880</v>
      </c>
      <c r="I36" s="75">
        <v>2880</v>
      </c>
      <c r="J36" s="74">
        <v>2880</v>
      </c>
      <c r="K36" s="75">
        <v>2880</v>
      </c>
      <c r="L36" s="29" t="s">
        <v>66</v>
      </c>
      <c r="M36" s="37"/>
    </row>
    <row r="37" spans="1:13" s="57" customFormat="1" ht="15" thickBot="1" x14ac:dyDescent="0.25">
      <c r="A37" s="2" t="s">
        <v>107</v>
      </c>
      <c r="B37" s="74">
        <v>68</v>
      </c>
      <c r="C37" s="75">
        <v>68</v>
      </c>
      <c r="D37" s="74">
        <v>68</v>
      </c>
      <c r="E37" s="75">
        <v>68</v>
      </c>
      <c r="F37" s="74">
        <v>68</v>
      </c>
      <c r="G37" s="75">
        <v>68</v>
      </c>
      <c r="H37" s="74">
        <v>68</v>
      </c>
      <c r="I37" s="75">
        <v>68</v>
      </c>
      <c r="J37" s="74">
        <v>34</v>
      </c>
      <c r="K37" s="75">
        <v>34</v>
      </c>
      <c r="L37" s="29" t="s">
        <v>66</v>
      </c>
      <c r="M37" s="37"/>
    </row>
    <row r="38" spans="1:13" s="57" customFormat="1" ht="15" thickBot="1" x14ac:dyDescent="0.25">
      <c r="A38" s="2" t="s">
        <v>108</v>
      </c>
      <c r="B38" s="74">
        <v>29</v>
      </c>
      <c r="C38" s="75">
        <v>29</v>
      </c>
      <c r="D38" s="74">
        <v>29</v>
      </c>
      <c r="E38" s="75">
        <v>29</v>
      </c>
      <c r="F38" s="74">
        <v>29</v>
      </c>
      <c r="G38" s="75">
        <v>29</v>
      </c>
      <c r="H38" s="74">
        <v>29</v>
      </c>
      <c r="I38" s="75">
        <v>29</v>
      </c>
      <c r="J38" s="74">
        <v>29</v>
      </c>
      <c r="K38" s="75">
        <v>29</v>
      </c>
      <c r="L38" s="29" t="s">
        <v>66</v>
      </c>
      <c r="M38" s="37"/>
    </row>
    <row r="39" spans="1:13" s="57" customFormat="1" ht="15" thickBot="1" x14ac:dyDescent="0.25">
      <c r="A39" s="2" t="s">
        <v>109</v>
      </c>
      <c r="B39" s="74">
        <v>44</v>
      </c>
      <c r="C39" s="75">
        <v>44</v>
      </c>
      <c r="D39" s="74">
        <v>44</v>
      </c>
      <c r="E39" s="75">
        <v>44</v>
      </c>
      <c r="F39" s="74">
        <v>44</v>
      </c>
      <c r="G39" s="75">
        <v>44</v>
      </c>
      <c r="H39" s="74">
        <v>44</v>
      </c>
      <c r="I39" s="75">
        <v>44</v>
      </c>
      <c r="J39" s="74">
        <v>44</v>
      </c>
      <c r="K39" s="75">
        <v>44</v>
      </c>
      <c r="L39" s="29" t="s">
        <v>66</v>
      </c>
      <c r="M39" s="37"/>
    </row>
    <row r="40" spans="1:13" s="57" customFormat="1" ht="15" thickBot="1" x14ac:dyDescent="0.25">
      <c r="A40" s="2" t="s">
        <v>110</v>
      </c>
      <c r="B40" s="74">
        <v>2060</v>
      </c>
      <c r="C40" s="75">
        <v>2060</v>
      </c>
      <c r="D40" s="74">
        <v>2060</v>
      </c>
      <c r="E40" s="75">
        <v>2060</v>
      </c>
      <c r="F40" s="74">
        <v>2060</v>
      </c>
      <c r="G40" s="75">
        <v>2060</v>
      </c>
      <c r="H40" s="74">
        <v>2060</v>
      </c>
      <c r="I40" s="75">
        <v>2060</v>
      </c>
      <c r="J40" s="74">
        <v>2060</v>
      </c>
      <c r="K40" s="75">
        <v>2060</v>
      </c>
      <c r="L40" s="29" t="s">
        <v>66</v>
      </c>
      <c r="M40" s="37"/>
    </row>
    <row r="41" spans="1:13" s="57" customFormat="1" ht="15" thickBot="1" x14ac:dyDescent="0.25">
      <c r="A41" s="2" t="s">
        <v>111</v>
      </c>
      <c r="B41" s="74">
        <v>1340</v>
      </c>
      <c r="C41" s="75">
        <v>1340</v>
      </c>
      <c r="D41" s="74">
        <v>1340</v>
      </c>
      <c r="E41" s="75">
        <v>1340</v>
      </c>
      <c r="F41" s="74">
        <v>1340</v>
      </c>
      <c r="G41" s="75">
        <v>1340</v>
      </c>
      <c r="H41" s="74">
        <v>1340</v>
      </c>
      <c r="I41" s="75">
        <v>1340</v>
      </c>
      <c r="J41" s="74">
        <v>1340</v>
      </c>
      <c r="K41" s="75">
        <v>1340</v>
      </c>
      <c r="L41" s="29" t="s">
        <v>66</v>
      </c>
      <c r="M41" s="37"/>
    </row>
    <row r="42" spans="1:13" s="57" customFormat="1" ht="15" thickBot="1" x14ac:dyDescent="0.25">
      <c r="A42" s="2" t="s">
        <v>112</v>
      </c>
      <c r="B42" s="74">
        <v>145</v>
      </c>
      <c r="C42" s="75">
        <v>145</v>
      </c>
      <c r="D42" s="74">
        <v>145</v>
      </c>
      <c r="E42" s="75">
        <v>145</v>
      </c>
      <c r="F42" s="74">
        <v>145</v>
      </c>
      <c r="G42" s="75">
        <v>145</v>
      </c>
      <c r="H42" s="74">
        <v>145</v>
      </c>
      <c r="I42" s="75">
        <v>145</v>
      </c>
      <c r="J42" s="74">
        <v>145</v>
      </c>
      <c r="K42" s="75">
        <v>145</v>
      </c>
      <c r="L42" s="29" t="s">
        <v>66</v>
      </c>
      <c r="M42" s="37"/>
    </row>
    <row r="43" spans="1:13" s="57" customFormat="1" ht="15" thickBot="1" x14ac:dyDescent="0.25">
      <c r="A43" s="2" t="s">
        <v>113</v>
      </c>
      <c r="B43" s="74">
        <v>240</v>
      </c>
      <c r="C43" s="75">
        <v>240</v>
      </c>
      <c r="D43" s="74">
        <v>240</v>
      </c>
      <c r="E43" s="75">
        <v>240</v>
      </c>
      <c r="F43" s="74">
        <v>240</v>
      </c>
      <c r="G43" s="75">
        <v>240</v>
      </c>
      <c r="H43" s="74">
        <v>240</v>
      </c>
      <c r="I43" s="75">
        <v>240</v>
      </c>
      <c r="J43" s="74">
        <v>240</v>
      </c>
      <c r="K43" s="75">
        <v>240</v>
      </c>
      <c r="L43" s="29" t="s">
        <v>66</v>
      </c>
      <c r="M43" s="37"/>
    </row>
    <row r="44" spans="1:13" s="57" customFormat="1" ht="15" thickBot="1" x14ac:dyDescent="0.25">
      <c r="A44" s="2" t="s">
        <v>114</v>
      </c>
      <c r="B44" s="74">
        <v>162</v>
      </c>
      <c r="C44" s="75">
        <v>162</v>
      </c>
      <c r="D44" s="74">
        <v>162</v>
      </c>
      <c r="E44" s="75">
        <v>162</v>
      </c>
      <c r="F44" s="74">
        <v>162</v>
      </c>
      <c r="G44" s="75">
        <v>162</v>
      </c>
      <c r="H44" s="74">
        <v>162</v>
      </c>
      <c r="I44" s="75">
        <v>162</v>
      </c>
      <c r="J44" s="74">
        <v>162</v>
      </c>
      <c r="K44" s="75">
        <v>162</v>
      </c>
      <c r="L44" s="29" t="s">
        <v>66</v>
      </c>
      <c r="M44" s="37"/>
    </row>
    <row r="45" spans="1:13" s="57" customFormat="1" ht="15" thickBot="1" x14ac:dyDescent="0.25">
      <c r="A45" s="2" t="s">
        <v>115</v>
      </c>
      <c r="B45" s="74">
        <v>420</v>
      </c>
      <c r="C45" s="75">
        <v>420</v>
      </c>
      <c r="D45" s="74">
        <v>420</v>
      </c>
      <c r="E45" s="75">
        <v>420</v>
      </c>
      <c r="F45" s="74">
        <v>420</v>
      </c>
      <c r="G45" s="75">
        <v>420</v>
      </c>
      <c r="H45" s="74">
        <v>420</v>
      </c>
      <c r="I45" s="75">
        <v>420</v>
      </c>
      <c r="J45" s="74">
        <v>420</v>
      </c>
      <c r="K45" s="75">
        <v>420</v>
      </c>
      <c r="L45" s="29" t="s">
        <v>66</v>
      </c>
      <c r="M45" s="37"/>
    </row>
    <row r="46" spans="1:13" s="57" customFormat="1" ht="15" thickBot="1" x14ac:dyDescent="0.25">
      <c r="A46" s="2" t="s">
        <v>116</v>
      </c>
      <c r="B46" s="74">
        <v>1800</v>
      </c>
      <c r="C46" s="75">
        <v>1800</v>
      </c>
      <c r="D46" s="74">
        <v>1800</v>
      </c>
      <c r="E46" s="75">
        <v>1800</v>
      </c>
      <c r="F46" s="74">
        <v>1800</v>
      </c>
      <c r="G46" s="75">
        <v>1800</v>
      </c>
      <c r="H46" s="74">
        <v>1800</v>
      </c>
      <c r="I46" s="75">
        <v>1800</v>
      </c>
      <c r="J46" s="74">
        <v>1800</v>
      </c>
      <c r="K46" s="75">
        <v>1800</v>
      </c>
      <c r="L46" s="29" t="s">
        <v>66</v>
      </c>
      <c r="M46" s="37"/>
    </row>
    <row r="47" spans="1:13" s="57" customFormat="1" ht="15" thickBot="1" x14ac:dyDescent="0.25">
      <c r="A47" s="2" t="s">
        <v>117</v>
      </c>
      <c r="B47" s="74">
        <v>616</v>
      </c>
      <c r="C47" s="75">
        <v>616</v>
      </c>
      <c r="D47" s="74">
        <v>616</v>
      </c>
      <c r="E47" s="75">
        <v>616</v>
      </c>
      <c r="F47" s="74">
        <v>534</v>
      </c>
      <c r="G47" s="75">
        <v>534</v>
      </c>
      <c r="H47" s="74">
        <v>534</v>
      </c>
      <c r="I47" s="75">
        <v>534</v>
      </c>
      <c r="J47" s="74">
        <v>616</v>
      </c>
      <c r="K47" s="75">
        <v>616</v>
      </c>
      <c r="L47" s="29" t="s">
        <v>66</v>
      </c>
      <c r="M47" s="37"/>
    </row>
    <row r="48" spans="1:13" s="57" customFormat="1" ht="15" thickBot="1" x14ac:dyDescent="0.25">
      <c r="A48" s="2" t="s">
        <v>118</v>
      </c>
      <c r="B48" s="74">
        <v>640</v>
      </c>
      <c r="C48" s="75">
        <v>640</v>
      </c>
      <c r="D48" s="74">
        <v>640</v>
      </c>
      <c r="E48" s="75">
        <v>640</v>
      </c>
      <c r="F48" s="74">
        <v>640</v>
      </c>
      <c r="G48" s="75">
        <v>640</v>
      </c>
      <c r="H48" s="74">
        <v>640</v>
      </c>
      <c r="I48" s="75">
        <v>640</v>
      </c>
      <c r="J48" s="74">
        <v>640</v>
      </c>
      <c r="K48" s="75">
        <v>640</v>
      </c>
      <c r="L48" s="29" t="s">
        <v>66</v>
      </c>
      <c r="M48" s="37"/>
    </row>
    <row r="49" spans="1:13" s="57" customFormat="1" ht="15" thickBot="1" x14ac:dyDescent="0.25">
      <c r="A49" s="2" t="s">
        <v>119</v>
      </c>
      <c r="B49" s="74">
        <v>1320</v>
      </c>
      <c r="C49" s="75">
        <v>1320</v>
      </c>
      <c r="D49" s="74">
        <v>1320</v>
      </c>
      <c r="E49" s="75">
        <v>1320</v>
      </c>
      <c r="F49" s="74">
        <v>1320</v>
      </c>
      <c r="G49" s="75">
        <v>1320</v>
      </c>
      <c r="H49" s="74">
        <v>1320</v>
      </c>
      <c r="I49" s="75">
        <v>1320</v>
      </c>
      <c r="J49" s="74">
        <v>1320</v>
      </c>
      <c r="K49" s="75">
        <v>1320</v>
      </c>
      <c r="L49" s="29" t="s">
        <v>66</v>
      </c>
      <c r="M49" s="37"/>
    </row>
    <row r="50" spans="1:13" s="57" customFormat="1" ht="15" thickBot="1" x14ac:dyDescent="0.25">
      <c r="A50" s="2" t="s">
        <v>120</v>
      </c>
      <c r="B50" s="74">
        <v>1000</v>
      </c>
      <c r="C50" s="75">
        <v>1000</v>
      </c>
      <c r="D50" s="74">
        <v>1000</v>
      </c>
      <c r="E50" s="75">
        <v>1000</v>
      </c>
      <c r="F50" s="74">
        <v>1000</v>
      </c>
      <c r="G50" s="75">
        <v>1000</v>
      </c>
      <c r="H50" s="74">
        <v>1000</v>
      </c>
      <c r="I50" s="75">
        <v>1000</v>
      </c>
      <c r="J50" s="74">
        <v>1000</v>
      </c>
      <c r="K50" s="75">
        <v>1000</v>
      </c>
      <c r="L50" s="29" t="s">
        <v>66</v>
      </c>
      <c r="M50" s="37"/>
    </row>
    <row r="51" spans="1:13" s="57" customFormat="1" ht="15" thickBot="1" x14ac:dyDescent="0.25">
      <c r="A51" s="2" t="s">
        <v>449</v>
      </c>
      <c r="B51" s="74">
        <f>SUM('Existing Wind Generation'!$D4:$D5) * 0.022</f>
        <v>2.0855999999999999</v>
      </c>
      <c r="C51" s="75">
        <f>SUM('Existing Wind Generation'!$D4:$D5) * 0.022</f>
        <v>2.0855999999999999</v>
      </c>
      <c r="D51" s="74">
        <f>SUM('Existing Wind Generation'!$D4:$D5) * 0.022</f>
        <v>2.0855999999999999</v>
      </c>
      <c r="E51" s="75">
        <f>SUM('Existing Wind Generation'!$D4:$D5) * 0.022</f>
        <v>2.0855999999999999</v>
      </c>
      <c r="F51" s="74">
        <f>SUM('Existing Wind Generation'!$D4:$D5) * 0.022</f>
        <v>2.0855999999999999</v>
      </c>
      <c r="G51" s="75">
        <f>SUM('Existing Wind Generation'!$D4:$D5) * 0.022</f>
        <v>2.0855999999999999</v>
      </c>
      <c r="H51" s="74">
        <f>SUM('Existing Wind Generation'!$D4:$D5) * 0.022</f>
        <v>2.0855999999999999</v>
      </c>
      <c r="I51" s="75">
        <f>SUM('Existing Wind Generation'!$D4:$D5) * 0.022</f>
        <v>2.0855999999999999</v>
      </c>
      <c r="J51" s="74">
        <f>SUM('Existing Wind Generation'!$D4:$D5) * 0.022</f>
        <v>2.0855999999999999</v>
      </c>
      <c r="K51" s="75">
        <f>SUM('Existing Wind Generation'!$D4:$D5) * 0.022</f>
        <v>2.0855999999999999</v>
      </c>
      <c r="L51" s="29" t="s">
        <v>79</v>
      </c>
      <c r="M51" s="37"/>
    </row>
    <row r="52" spans="1:13" s="57" customFormat="1" ht="15" thickBot="1" x14ac:dyDescent="0.25">
      <c r="A52" s="30" t="s">
        <v>67</v>
      </c>
      <c r="B52" s="73">
        <f t="shared" ref="B52:K52" si="1">SUM(B33:B51)</f>
        <v>16234.0856</v>
      </c>
      <c r="C52" s="76">
        <f t="shared" si="1"/>
        <v>16234.0856</v>
      </c>
      <c r="D52" s="73">
        <f t="shared" si="1"/>
        <v>16234.0856</v>
      </c>
      <c r="E52" s="76">
        <f t="shared" si="1"/>
        <v>16234.0856</v>
      </c>
      <c r="F52" s="73">
        <f t="shared" si="1"/>
        <v>16152.0856</v>
      </c>
      <c r="G52" s="76">
        <f t="shared" si="1"/>
        <v>16152.0856</v>
      </c>
      <c r="H52" s="73">
        <f t="shared" si="1"/>
        <v>16152.0856</v>
      </c>
      <c r="I52" s="76">
        <f t="shared" si="1"/>
        <v>16152.0856</v>
      </c>
      <c r="J52" s="73">
        <f t="shared" si="1"/>
        <v>16200.0856</v>
      </c>
      <c r="K52" s="76">
        <f t="shared" si="1"/>
        <v>16200.0856</v>
      </c>
      <c r="L52" s="43"/>
      <c r="M52" s="37"/>
    </row>
    <row r="55" spans="1:13" s="57" customFormat="1" ht="22.5" customHeight="1" x14ac:dyDescent="0.2">
      <c r="A55" s="58" t="s">
        <v>450</v>
      </c>
      <c r="B55" s="54"/>
      <c r="C55" s="54"/>
      <c r="D55" s="54"/>
      <c r="E55" s="54"/>
      <c r="F55" s="54"/>
      <c r="G55" s="54"/>
      <c r="H55" s="54"/>
      <c r="I55" s="82"/>
      <c r="J55" s="82"/>
      <c r="K55" s="82"/>
      <c r="L55" s="82"/>
    </row>
    <row r="56" spans="1:13" s="57" customFormat="1" x14ac:dyDescent="0.2">
      <c r="A56" s="120" t="s">
        <v>54</v>
      </c>
      <c r="B56" s="26">
        <v>2012</v>
      </c>
      <c r="C56" s="26">
        <v>2013</v>
      </c>
      <c r="D56" s="26">
        <v>2014</v>
      </c>
      <c r="E56" s="26">
        <v>2015</v>
      </c>
      <c r="F56" s="26">
        <v>2016</v>
      </c>
      <c r="G56" s="26">
        <v>2017</v>
      </c>
      <c r="H56" s="26">
        <v>2018</v>
      </c>
      <c r="I56" s="26">
        <v>2019</v>
      </c>
      <c r="J56" s="26">
        <v>2020</v>
      </c>
      <c r="K56" s="26">
        <v>2021</v>
      </c>
      <c r="L56" s="122" t="s">
        <v>64</v>
      </c>
    </row>
    <row r="57" spans="1:13" s="57" customFormat="1" ht="15" thickBot="1" x14ac:dyDescent="0.25">
      <c r="A57" s="121" t="s">
        <v>65</v>
      </c>
      <c r="B57" s="27" t="s">
        <v>55</v>
      </c>
      <c r="C57" s="27" t="s">
        <v>56</v>
      </c>
      <c r="D57" s="27" t="s">
        <v>57</v>
      </c>
      <c r="E57" s="27" t="s">
        <v>58</v>
      </c>
      <c r="F57" s="27" t="s">
        <v>59</v>
      </c>
      <c r="G57" s="27" t="s">
        <v>60</v>
      </c>
      <c r="H57" s="27" t="s">
        <v>61</v>
      </c>
      <c r="I57" s="27" t="s">
        <v>62</v>
      </c>
      <c r="J57" s="27" t="s">
        <v>63</v>
      </c>
      <c r="K57" s="27">
        <v>-22</v>
      </c>
      <c r="L57" s="123" t="s">
        <v>66</v>
      </c>
    </row>
    <row r="58" spans="1:13" s="57" customFormat="1" ht="15.75" thickTop="1" thickBot="1" x14ac:dyDescent="0.25">
      <c r="A58" s="2" t="s">
        <v>106</v>
      </c>
      <c r="B58" s="74">
        <v>46.5</v>
      </c>
      <c r="C58" s="75">
        <v>46.5</v>
      </c>
      <c r="D58" s="74">
        <v>46.5</v>
      </c>
      <c r="E58" s="75">
        <v>46.5</v>
      </c>
      <c r="F58" s="74">
        <v>46.5</v>
      </c>
      <c r="G58" s="75">
        <v>46.5</v>
      </c>
      <c r="H58" s="74">
        <v>46.5</v>
      </c>
      <c r="I58" s="75">
        <v>46.5</v>
      </c>
      <c r="J58" s="74">
        <v>46.5</v>
      </c>
      <c r="K58" s="75">
        <v>46.5</v>
      </c>
      <c r="L58" s="29" t="s">
        <v>79</v>
      </c>
      <c r="M58" s="37"/>
    </row>
    <row r="59" spans="1:13" s="57" customFormat="1" ht="15" thickBot="1" x14ac:dyDescent="0.25">
      <c r="A59" s="2" t="s">
        <v>121</v>
      </c>
      <c r="B59" s="74">
        <v>48.3</v>
      </c>
      <c r="C59" s="75">
        <v>48.3</v>
      </c>
      <c r="D59" s="74">
        <v>48.3</v>
      </c>
      <c r="E59" s="75">
        <v>48.3</v>
      </c>
      <c r="F59" s="74">
        <v>48.3</v>
      </c>
      <c r="G59" s="75">
        <v>48.3</v>
      </c>
      <c r="H59" s="74">
        <v>48.3</v>
      </c>
      <c r="I59" s="75">
        <v>48.3</v>
      </c>
      <c r="J59" s="74">
        <v>48.3</v>
      </c>
      <c r="K59" s="75">
        <v>48.3</v>
      </c>
      <c r="L59" s="29" t="s">
        <v>79</v>
      </c>
      <c r="M59" s="37"/>
    </row>
    <row r="60" spans="1:13" ht="15" thickBot="1" x14ac:dyDescent="0.25">
      <c r="A60" s="30" t="s">
        <v>67</v>
      </c>
      <c r="B60" s="73">
        <f>SUM(B58:B59)</f>
        <v>94.8</v>
      </c>
      <c r="C60" s="76">
        <f t="shared" ref="C60:K60" si="2">SUM(C58:C59)</f>
        <v>94.8</v>
      </c>
      <c r="D60" s="73">
        <f t="shared" si="2"/>
        <v>94.8</v>
      </c>
      <c r="E60" s="76">
        <f t="shared" si="2"/>
        <v>94.8</v>
      </c>
      <c r="F60" s="73">
        <f t="shared" si="2"/>
        <v>94.8</v>
      </c>
      <c r="G60" s="76">
        <f t="shared" si="2"/>
        <v>94.8</v>
      </c>
      <c r="H60" s="73">
        <f t="shared" si="2"/>
        <v>94.8</v>
      </c>
      <c r="I60" s="76">
        <f t="shared" si="2"/>
        <v>94.8</v>
      </c>
      <c r="J60" s="73">
        <f t="shared" si="2"/>
        <v>94.8</v>
      </c>
      <c r="K60" s="76">
        <f t="shared" si="2"/>
        <v>94.8</v>
      </c>
      <c r="L60" s="43"/>
    </row>
  </sheetData>
  <mergeCells count="9">
    <mergeCell ref="A31:A32"/>
    <mergeCell ref="L31:L32"/>
    <mergeCell ref="A56:A57"/>
    <mergeCell ref="L56:L57"/>
    <mergeCell ref="A2:A3"/>
    <mergeCell ref="L2:L3"/>
    <mergeCell ref="A26:L26"/>
    <mergeCell ref="A27:L27"/>
    <mergeCell ref="A28:L28"/>
  </mergeCells>
  <pageMargins left="0.7" right="0.7" top="0.75" bottom="0.75" header="0.3" footer="0.3"/>
  <pageSetup paperSize="9" orientation="landscape" r:id="rId1"/>
  <ignoredErrors>
    <ignoredError sqref="K24 K52 K60 B51:K5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7"/>
  <sheetViews>
    <sheetView workbookViewId="0"/>
  </sheetViews>
  <sheetFormatPr defaultRowHeight="14.25" x14ac:dyDescent="0.2"/>
  <cols>
    <col min="1" max="1" width="16.875" customWidth="1"/>
    <col min="12" max="12" width="10" customWidth="1"/>
    <col min="13" max="13" width="12.625" style="6" customWidth="1"/>
    <col min="14" max="14" width="9" style="6"/>
    <col min="15" max="15" width="9" style="6" customWidth="1"/>
    <col min="16" max="32" width="9" style="6"/>
  </cols>
  <sheetData>
    <row r="1" spans="1:12" s="6" customFormat="1" ht="19.5" x14ac:dyDescent="0.2">
      <c r="A1" s="11" t="s">
        <v>416</v>
      </c>
    </row>
    <row r="2" spans="1:12" ht="15" thickBot="1" x14ac:dyDescent="0.25">
      <c r="A2" s="36" t="s">
        <v>101</v>
      </c>
      <c r="B2" s="1">
        <v>2013</v>
      </c>
      <c r="C2" s="1">
        <v>2014</v>
      </c>
      <c r="D2" s="1">
        <v>2015</v>
      </c>
      <c r="E2" s="1">
        <v>2016</v>
      </c>
      <c r="F2" s="1">
        <v>2017</v>
      </c>
      <c r="G2" s="1">
        <v>2018</v>
      </c>
      <c r="H2" s="1">
        <v>2019</v>
      </c>
      <c r="I2" s="1">
        <v>2020</v>
      </c>
      <c r="J2" s="1">
        <v>2021</v>
      </c>
      <c r="K2" s="27">
        <v>2022</v>
      </c>
      <c r="L2" s="31" t="s">
        <v>64</v>
      </c>
    </row>
    <row r="3" spans="1:12" ht="15.75" thickTop="1" thickBot="1" x14ac:dyDescent="0.25">
      <c r="A3" s="2" t="s">
        <v>102</v>
      </c>
      <c r="B3" s="74">
        <v>2760</v>
      </c>
      <c r="C3" s="75">
        <v>2760</v>
      </c>
      <c r="D3" s="74">
        <v>2760</v>
      </c>
      <c r="E3" s="75">
        <v>2760</v>
      </c>
      <c r="F3" s="74">
        <v>2760</v>
      </c>
      <c r="G3" s="75">
        <v>2760</v>
      </c>
      <c r="H3" s="74">
        <v>2760</v>
      </c>
      <c r="I3" s="75">
        <v>2760</v>
      </c>
      <c r="J3" s="74">
        <v>2760</v>
      </c>
      <c r="K3" s="75">
        <v>2760</v>
      </c>
      <c r="L3" s="29" t="s">
        <v>66</v>
      </c>
    </row>
    <row r="4" spans="1:12" ht="15" thickBot="1" x14ac:dyDescent="0.25">
      <c r="A4" s="2" t="s">
        <v>103</v>
      </c>
      <c r="B4" s="74">
        <v>80</v>
      </c>
      <c r="C4" s="75">
        <v>80</v>
      </c>
      <c r="D4" s="74">
        <v>80</v>
      </c>
      <c r="E4" s="75">
        <v>80</v>
      </c>
      <c r="F4" s="74">
        <v>80</v>
      </c>
      <c r="G4" s="75">
        <v>80</v>
      </c>
      <c r="H4" s="74">
        <v>80</v>
      </c>
      <c r="I4" s="75">
        <v>80</v>
      </c>
      <c r="J4" s="74">
        <v>80</v>
      </c>
      <c r="K4" s="75">
        <v>80</v>
      </c>
      <c r="L4" s="29" t="s">
        <v>66</v>
      </c>
    </row>
    <row r="5" spans="1:12" ht="15" thickBot="1" x14ac:dyDescent="0.25">
      <c r="A5" s="2" t="s">
        <v>104</v>
      </c>
      <c r="B5" s="74">
        <v>724</v>
      </c>
      <c r="C5" s="75">
        <v>724</v>
      </c>
      <c r="D5" s="74">
        <v>724</v>
      </c>
      <c r="E5" s="75">
        <v>724</v>
      </c>
      <c r="F5" s="74">
        <v>724</v>
      </c>
      <c r="G5" s="75">
        <v>724</v>
      </c>
      <c r="H5" s="74">
        <v>724</v>
      </c>
      <c r="I5" s="75">
        <v>724</v>
      </c>
      <c r="J5" s="74">
        <v>724</v>
      </c>
      <c r="K5" s="75">
        <v>724</v>
      </c>
      <c r="L5" s="29" t="s">
        <v>66</v>
      </c>
    </row>
    <row r="6" spans="1:12" ht="15" thickBot="1" x14ac:dyDescent="0.25">
      <c r="A6" s="2" t="s">
        <v>105</v>
      </c>
      <c r="B6" s="74">
        <v>2880</v>
      </c>
      <c r="C6" s="75">
        <v>2880</v>
      </c>
      <c r="D6" s="74">
        <v>2880</v>
      </c>
      <c r="E6" s="75">
        <v>2880</v>
      </c>
      <c r="F6" s="74">
        <v>2880</v>
      </c>
      <c r="G6" s="75">
        <v>2880</v>
      </c>
      <c r="H6" s="74">
        <v>2880</v>
      </c>
      <c r="I6" s="75">
        <v>2880</v>
      </c>
      <c r="J6" s="74">
        <v>2880</v>
      </c>
      <c r="K6" s="75">
        <v>2880</v>
      </c>
      <c r="L6" s="29" t="s">
        <v>66</v>
      </c>
    </row>
    <row r="7" spans="1:12" ht="15" thickBot="1" x14ac:dyDescent="0.25">
      <c r="A7" s="2" t="s">
        <v>106</v>
      </c>
      <c r="B7" s="74">
        <v>46.5</v>
      </c>
      <c r="C7" s="75">
        <v>46.5</v>
      </c>
      <c r="D7" s="74">
        <v>46.5</v>
      </c>
      <c r="E7" s="75">
        <v>46.5</v>
      </c>
      <c r="F7" s="74">
        <v>46.5</v>
      </c>
      <c r="G7" s="75">
        <v>46.5</v>
      </c>
      <c r="H7" s="74">
        <v>46.5</v>
      </c>
      <c r="I7" s="75">
        <v>46.5</v>
      </c>
      <c r="J7" s="74">
        <v>46.5</v>
      </c>
      <c r="K7" s="75">
        <v>46.5</v>
      </c>
      <c r="L7" s="29" t="s">
        <v>79</v>
      </c>
    </row>
    <row r="8" spans="1:12" ht="15" thickBot="1" x14ac:dyDescent="0.25">
      <c r="A8" s="2" t="s">
        <v>107</v>
      </c>
      <c r="B8" s="74">
        <v>68</v>
      </c>
      <c r="C8" s="75">
        <v>68</v>
      </c>
      <c r="D8" s="74">
        <v>68</v>
      </c>
      <c r="E8" s="75">
        <v>68</v>
      </c>
      <c r="F8" s="74">
        <v>68</v>
      </c>
      <c r="G8" s="75">
        <v>68</v>
      </c>
      <c r="H8" s="74">
        <v>68</v>
      </c>
      <c r="I8" s="75">
        <v>68</v>
      </c>
      <c r="J8" s="74">
        <v>68</v>
      </c>
      <c r="K8" s="75">
        <v>68</v>
      </c>
      <c r="L8" s="29" t="s">
        <v>66</v>
      </c>
    </row>
    <row r="9" spans="1:12" ht="15" thickBot="1" x14ac:dyDescent="0.25">
      <c r="A9" s="2" t="s">
        <v>108</v>
      </c>
      <c r="B9" s="74">
        <v>0</v>
      </c>
      <c r="C9" s="75">
        <v>0</v>
      </c>
      <c r="D9" s="74">
        <v>0</v>
      </c>
      <c r="E9" s="75">
        <v>0</v>
      </c>
      <c r="F9" s="74">
        <v>0</v>
      </c>
      <c r="G9" s="75">
        <v>0</v>
      </c>
      <c r="H9" s="74">
        <v>0</v>
      </c>
      <c r="I9" s="75">
        <v>0</v>
      </c>
      <c r="J9" s="74">
        <v>0</v>
      </c>
      <c r="K9" s="75">
        <v>0</v>
      </c>
      <c r="L9" s="29" t="s">
        <v>66</v>
      </c>
    </row>
    <row r="10" spans="1:12" ht="15" thickBot="1" x14ac:dyDescent="0.25">
      <c r="A10" s="2" t="s">
        <v>109</v>
      </c>
      <c r="B10" s="74">
        <v>50</v>
      </c>
      <c r="C10" s="75">
        <v>50</v>
      </c>
      <c r="D10" s="74">
        <v>50</v>
      </c>
      <c r="E10" s="75">
        <v>50</v>
      </c>
      <c r="F10" s="74">
        <v>50</v>
      </c>
      <c r="G10" s="75">
        <v>50</v>
      </c>
      <c r="H10" s="74">
        <v>50</v>
      </c>
      <c r="I10" s="75">
        <v>50</v>
      </c>
      <c r="J10" s="74">
        <v>50</v>
      </c>
      <c r="K10" s="75">
        <v>50</v>
      </c>
      <c r="L10" s="29" t="s">
        <v>66</v>
      </c>
    </row>
    <row r="11" spans="1:12" ht="15" thickBot="1" x14ac:dyDescent="0.25">
      <c r="A11" s="2" t="s">
        <v>110</v>
      </c>
      <c r="B11" s="74">
        <v>2060</v>
      </c>
      <c r="C11" s="75">
        <v>2060</v>
      </c>
      <c r="D11" s="74">
        <v>2060</v>
      </c>
      <c r="E11" s="75">
        <v>2060</v>
      </c>
      <c r="F11" s="74">
        <v>2060</v>
      </c>
      <c r="G11" s="75">
        <v>2060</v>
      </c>
      <c r="H11" s="74">
        <v>2060</v>
      </c>
      <c r="I11" s="75">
        <v>2060</v>
      </c>
      <c r="J11" s="74">
        <v>2060</v>
      </c>
      <c r="K11" s="75">
        <v>2060</v>
      </c>
      <c r="L11" s="29" t="s">
        <v>66</v>
      </c>
    </row>
    <row r="12" spans="1:12" ht="15" thickBot="1" x14ac:dyDescent="0.25">
      <c r="A12" s="2" t="s">
        <v>111</v>
      </c>
      <c r="B12" s="74">
        <v>1340</v>
      </c>
      <c r="C12" s="75">
        <v>1340</v>
      </c>
      <c r="D12" s="74">
        <v>1340</v>
      </c>
      <c r="E12" s="75">
        <v>1340</v>
      </c>
      <c r="F12" s="74">
        <v>1340</v>
      </c>
      <c r="G12" s="75">
        <v>1340</v>
      </c>
      <c r="H12" s="74">
        <v>1340</v>
      </c>
      <c r="I12" s="75">
        <v>1340</v>
      </c>
      <c r="J12" s="74">
        <v>1340</v>
      </c>
      <c r="K12" s="75">
        <v>1340</v>
      </c>
      <c r="L12" s="29" t="s">
        <v>66</v>
      </c>
    </row>
    <row r="13" spans="1:12" ht="15" thickBot="1" x14ac:dyDescent="0.25">
      <c r="A13" s="2" t="s">
        <v>112</v>
      </c>
      <c r="B13" s="74">
        <v>150</v>
      </c>
      <c r="C13" s="75">
        <v>150</v>
      </c>
      <c r="D13" s="74">
        <v>150</v>
      </c>
      <c r="E13" s="75">
        <v>150</v>
      </c>
      <c r="F13" s="74">
        <v>150</v>
      </c>
      <c r="G13" s="75">
        <v>150</v>
      </c>
      <c r="H13" s="74">
        <v>150</v>
      </c>
      <c r="I13" s="75">
        <v>150</v>
      </c>
      <c r="J13" s="74">
        <v>150</v>
      </c>
      <c r="K13" s="75">
        <v>150</v>
      </c>
      <c r="L13" s="29" t="s">
        <v>66</v>
      </c>
    </row>
    <row r="14" spans="1:12" ht="15" thickBot="1" x14ac:dyDescent="0.25">
      <c r="A14" s="2" t="s">
        <v>113</v>
      </c>
      <c r="B14" s="74">
        <v>240</v>
      </c>
      <c r="C14" s="75">
        <v>240</v>
      </c>
      <c r="D14" s="74">
        <v>240</v>
      </c>
      <c r="E14" s="75">
        <v>240</v>
      </c>
      <c r="F14" s="74">
        <v>240</v>
      </c>
      <c r="G14" s="75">
        <v>240</v>
      </c>
      <c r="H14" s="74">
        <v>240</v>
      </c>
      <c r="I14" s="75">
        <v>240</v>
      </c>
      <c r="J14" s="74">
        <v>240</v>
      </c>
      <c r="K14" s="75">
        <v>240</v>
      </c>
      <c r="L14" s="29" t="s">
        <v>66</v>
      </c>
    </row>
    <row r="15" spans="1:12" ht="15" thickBot="1" x14ac:dyDescent="0.25">
      <c r="A15" s="2" t="s">
        <v>114</v>
      </c>
      <c r="B15" s="74">
        <v>178</v>
      </c>
      <c r="C15" s="75">
        <v>178</v>
      </c>
      <c r="D15" s="74">
        <v>178</v>
      </c>
      <c r="E15" s="75">
        <v>178</v>
      </c>
      <c r="F15" s="74">
        <v>178</v>
      </c>
      <c r="G15" s="75">
        <v>178</v>
      </c>
      <c r="H15" s="74">
        <v>178</v>
      </c>
      <c r="I15" s="75">
        <v>178</v>
      </c>
      <c r="J15" s="74">
        <v>178</v>
      </c>
      <c r="K15" s="75">
        <v>178</v>
      </c>
      <c r="L15" s="29" t="s">
        <v>66</v>
      </c>
    </row>
    <row r="16" spans="1:12" ht="15" thickBot="1" x14ac:dyDescent="0.25">
      <c r="A16" s="2" t="s">
        <v>115</v>
      </c>
      <c r="B16" s="74">
        <v>435</v>
      </c>
      <c r="C16" s="75">
        <v>435</v>
      </c>
      <c r="D16" s="74">
        <v>435</v>
      </c>
      <c r="E16" s="75">
        <v>435</v>
      </c>
      <c r="F16" s="74">
        <v>435</v>
      </c>
      <c r="G16" s="75">
        <v>435</v>
      </c>
      <c r="H16" s="74">
        <v>435</v>
      </c>
      <c r="I16" s="75">
        <v>435</v>
      </c>
      <c r="J16" s="74">
        <v>435</v>
      </c>
      <c r="K16" s="75">
        <v>435</v>
      </c>
      <c r="L16" s="29" t="s">
        <v>66</v>
      </c>
    </row>
    <row r="17" spans="1:32" ht="15" thickBot="1" x14ac:dyDescent="0.25">
      <c r="A17" s="2" t="s">
        <v>116</v>
      </c>
      <c r="B17" s="74">
        <v>1800</v>
      </c>
      <c r="C17" s="75">
        <v>1800</v>
      </c>
      <c r="D17" s="74">
        <v>1800</v>
      </c>
      <c r="E17" s="75">
        <v>1800</v>
      </c>
      <c r="F17" s="74">
        <v>1800</v>
      </c>
      <c r="G17" s="75">
        <v>1800</v>
      </c>
      <c r="H17" s="74">
        <v>1800</v>
      </c>
      <c r="I17" s="75">
        <v>1800</v>
      </c>
      <c r="J17" s="74">
        <v>1800</v>
      </c>
      <c r="K17" s="75">
        <v>1800</v>
      </c>
      <c r="L17" s="29" t="s">
        <v>66</v>
      </c>
    </row>
    <row r="18" spans="1:32" ht="15" thickBot="1" x14ac:dyDescent="0.25">
      <c r="A18" s="2" t="s">
        <v>117</v>
      </c>
      <c r="B18" s="74">
        <v>544</v>
      </c>
      <c r="C18" s="75">
        <v>544</v>
      </c>
      <c r="D18" s="74">
        <v>544</v>
      </c>
      <c r="E18" s="75">
        <v>544</v>
      </c>
      <c r="F18" s="74">
        <v>616</v>
      </c>
      <c r="G18" s="75">
        <v>616</v>
      </c>
      <c r="H18" s="74">
        <v>616</v>
      </c>
      <c r="I18" s="75">
        <v>616</v>
      </c>
      <c r="J18" s="74">
        <v>616</v>
      </c>
      <c r="K18" s="75">
        <v>616</v>
      </c>
      <c r="L18" s="29" t="s">
        <v>66</v>
      </c>
    </row>
    <row r="19" spans="1:32" ht="15" thickBot="1" x14ac:dyDescent="0.25">
      <c r="A19" s="2" t="s">
        <v>118</v>
      </c>
      <c r="B19" s="74">
        <v>664</v>
      </c>
      <c r="C19" s="75">
        <v>664</v>
      </c>
      <c r="D19" s="74">
        <v>664</v>
      </c>
      <c r="E19" s="75">
        <v>664</v>
      </c>
      <c r="F19" s="74">
        <v>664</v>
      </c>
      <c r="G19" s="75">
        <v>664</v>
      </c>
      <c r="H19" s="74">
        <v>664</v>
      </c>
      <c r="I19" s="75">
        <v>664</v>
      </c>
      <c r="J19" s="74">
        <v>664</v>
      </c>
      <c r="K19" s="75">
        <v>664</v>
      </c>
      <c r="L19" s="29" t="s">
        <v>66</v>
      </c>
    </row>
    <row r="20" spans="1:32" ht="15" thickBot="1" x14ac:dyDescent="0.25">
      <c r="A20" s="2" t="s">
        <v>119</v>
      </c>
      <c r="B20" s="74">
        <v>1320</v>
      </c>
      <c r="C20" s="75">
        <v>1320</v>
      </c>
      <c r="D20" s="74">
        <v>1320</v>
      </c>
      <c r="E20" s="75">
        <v>1320</v>
      </c>
      <c r="F20" s="74">
        <v>1320</v>
      </c>
      <c r="G20" s="75">
        <v>1320</v>
      </c>
      <c r="H20" s="74">
        <v>1320</v>
      </c>
      <c r="I20" s="75">
        <v>1320</v>
      </c>
      <c r="J20" s="74">
        <v>1320</v>
      </c>
      <c r="K20" s="75">
        <v>1320</v>
      </c>
      <c r="L20" s="29" t="s">
        <v>66</v>
      </c>
    </row>
    <row r="21" spans="1:32" ht="15" thickBot="1" x14ac:dyDescent="0.25">
      <c r="A21" s="2" t="s">
        <v>120</v>
      </c>
      <c r="B21" s="74">
        <v>1000</v>
      </c>
      <c r="C21" s="75">
        <v>1000</v>
      </c>
      <c r="D21" s="74">
        <v>1000</v>
      </c>
      <c r="E21" s="75">
        <v>1000</v>
      </c>
      <c r="F21" s="74">
        <v>1000</v>
      </c>
      <c r="G21" s="75">
        <v>1000</v>
      </c>
      <c r="H21" s="74">
        <v>1000</v>
      </c>
      <c r="I21" s="75">
        <v>1000</v>
      </c>
      <c r="J21" s="74">
        <v>1000</v>
      </c>
      <c r="K21" s="75">
        <v>1000</v>
      </c>
      <c r="L21" s="29" t="s">
        <v>66</v>
      </c>
    </row>
    <row r="22" spans="1:32" ht="15" thickBot="1" x14ac:dyDescent="0.25">
      <c r="A22" s="2" t="s">
        <v>121</v>
      </c>
      <c r="B22" s="74">
        <v>48.3</v>
      </c>
      <c r="C22" s="75">
        <v>48.3</v>
      </c>
      <c r="D22" s="74">
        <v>48.3</v>
      </c>
      <c r="E22" s="75">
        <v>48.3</v>
      </c>
      <c r="F22" s="74">
        <v>48.3</v>
      </c>
      <c r="G22" s="75">
        <v>48.3</v>
      </c>
      <c r="H22" s="74">
        <v>48.3</v>
      </c>
      <c r="I22" s="75">
        <v>48.3</v>
      </c>
      <c r="J22" s="74">
        <v>48.3</v>
      </c>
      <c r="K22" s="75">
        <v>48.3</v>
      </c>
      <c r="L22" s="29" t="s">
        <v>79</v>
      </c>
    </row>
    <row r="23" spans="1:32" ht="15" thickBot="1" x14ac:dyDescent="0.25">
      <c r="A23" s="30" t="s">
        <v>67</v>
      </c>
      <c r="B23" s="73">
        <f>SUM(B3:B22)</f>
        <v>16387.8</v>
      </c>
      <c r="C23" s="76">
        <f t="shared" ref="C23:K23" si="0">SUM(C3:C22)</f>
        <v>16387.8</v>
      </c>
      <c r="D23" s="73">
        <f t="shared" si="0"/>
        <v>16387.8</v>
      </c>
      <c r="E23" s="76">
        <f t="shared" si="0"/>
        <v>16387.8</v>
      </c>
      <c r="F23" s="73">
        <f t="shared" si="0"/>
        <v>16459.8</v>
      </c>
      <c r="G23" s="76">
        <f t="shared" si="0"/>
        <v>16459.8</v>
      </c>
      <c r="H23" s="73">
        <f t="shared" si="0"/>
        <v>16459.8</v>
      </c>
      <c r="I23" s="76">
        <f t="shared" si="0"/>
        <v>16459.8</v>
      </c>
      <c r="J23" s="73">
        <f t="shared" si="0"/>
        <v>16459.8</v>
      </c>
      <c r="K23" s="76">
        <f t="shared" si="0"/>
        <v>16459.8</v>
      </c>
      <c r="L23" s="29"/>
    </row>
    <row r="24" spans="1:32" x14ac:dyDescent="0.2">
      <c r="A24" s="6"/>
      <c r="B24" s="6"/>
      <c r="C24" s="6"/>
      <c r="D24" s="6"/>
      <c r="E24" s="6"/>
      <c r="F24" s="6"/>
      <c r="G24" s="6"/>
      <c r="H24" s="6"/>
      <c r="I24" s="6"/>
      <c r="J24" s="6"/>
      <c r="K24" s="6"/>
      <c r="L24" s="6"/>
    </row>
    <row r="25" spans="1:32" s="6" customFormat="1" ht="17.25" customHeight="1" x14ac:dyDescent="0.2">
      <c r="A25" s="98" t="s">
        <v>454</v>
      </c>
      <c r="B25" s="98"/>
      <c r="C25" s="98"/>
      <c r="D25" s="98"/>
      <c r="E25" s="98"/>
      <c r="F25" s="98"/>
      <c r="G25" s="98"/>
      <c r="H25" s="98"/>
      <c r="I25" s="98"/>
      <c r="J25" s="98"/>
      <c r="K25" s="98"/>
      <c r="L25" s="98"/>
    </row>
    <row r="26" spans="1:32" s="6" customFormat="1" ht="38.25" customHeight="1" x14ac:dyDescent="0.2">
      <c r="A26" s="98" t="s">
        <v>456</v>
      </c>
      <c r="B26" s="98"/>
      <c r="C26" s="98"/>
      <c r="D26" s="98"/>
      <c r="E26" s="98"/>
      <c r="F26" s="98"/>
      <c r="G26" s="98"/>
      <c r="H26" s="98"/>
      <c r="I26" s="98"/>
      <c r="J26" s="98"/>
      <c r="K26" s="98"/>
      <c r="L26" s="98"/>
    </row>
    <row r="27" spans="1:32" s="6" customFormat="1" ht="51" customHeight="1" x14ac:dyDescent="0.2">
      <c r="A27" s="98" t="s">
        <v>455</v>
      </c>
      <c r="B27" s="98"/>
      <c r="C27" s="98"/>
      <c r="D27" s="98"/>
      <c r="E27" s="98"/>
      <c r="F27" s="98"/>
      <c r="G27" s="98"/>
      <c r="H27" s="98"/>
      <c r="I27" s="98"/>
      <c r="J27" s="98"/>
      <c r="K27" s="98"/>
      <c r="L27" s="98"/>
    </row>
    <row r="28" spans="1:32" s="6" customFormat="1" x14ac:dyDescent="0.2">
      <c r="A28" s="57"/>
      <c r="B28" s="57"/>
      <c r="C28" s="57"/>
      <c r="D28" s="57"/>
      <c r="E28" s="57"/>
      <c r="F28" s="57"/>
      <c r="G28" s="57"/>
      <c r="H28" s="57"/>
      <c r="I28" s="57"/>
      <c r="J28" s="57"/>
      <c r="K28" s="57"/>
      <c r="L28" s="57"/>
    </row>
    <row r="29" spans="1:32" s="6" customFormat="1" ht="19.5" x14ac:dyDescent="0.2">
      <c r="A29" s="58" t="s">
        <v>452</v>
      </c>
      <c r="B29" s="57"/>
      <c r="C29" s="57"/>
      <c r="D29" s="57"/>
      <c r="E29" s="57"/>
      <c r="F29" s="57"/>
      <c r="G29" s="57"/>
      <c r="H29" s="57"/>
      <c r="I29" s="57"/>
      <c r="J29" s="57"/>
      <c r="K29" s="57"/>
      <c r="L29" s="57"/>
    </row>
    <row r="30" spans="1:32" s="6" customFormat="1" ht="15" thickBot="1" x14ac:dyDescent="0.25">
      <c r="A30" s="81" t="s">
        <v>101</v>
      </c>
      <c r="B30" s="80">
        <v>2013</v>
      </c>
      <c r="C30" s="80">
        <v>2014</v>
      </c>
      <c r="D30" s="80">
        <v>2015</v>
      </c>
      <c r="E30" s="80">
        <v>2016</v>
      </c>
      <c r="F30" s="80">
        <v>2017</v>
      </c>
      <c r="G30" s="80">
        <v>2018</v>
      </c>
      <c r="H30" s="80">
        <v>2019</v>
      </c>
      <c r="I30" s="80">
        <v>2020</v>
      </c>
      <c r="J30" s="80">
        <v>2021</v>
      </c>
      <c r="K30" s="27">
        <v>2022</v>
      </c>
      <c r="L30" s="31" t="s">
        <v>64</v>
      </c>
    </row>
    <row r="31" spans="1:32" s="54" customFormat="1" ht="15.75" thickTop="1" thickBot="1" x14ac:dyDescent="0.25">
      <c r="A31" s="2" t="s">
        <v>102</v>
      </c>
      <c r="B31" s="74">
        <v>2760</v>
      </c>
      <c r="C31" s="75">
        <v>2760</v>
      </c>
      <c r="D31" s="74">
        <v>2760</v>
      </c>
      <c r="E31" s="75">
        <v>2760</v>
      </c>
      <c r="F31" s="74">
        <v>2760</v>
      </c>
      <c r="G31" s="75">
        <v>2760</v>
      </c>
      <c r="H31" s="74">
        <v>2760</v>
      </c>
      <c r="I31" s="75">
        <v>2760</v>
      </c>
      <c r="J31" s="74">
        <v>2760</v>
      </c>
      <c r="K31" s="75">
        <v>2760</v>
      </c>
      <c r="L31" s="29" t="s">
        <v>66</v>
      </c>
      <c r="M31" s="57"/>
      <c r="N31" s="57"/>
      <c r="O31" s="57"/>
      <c r="P31" s="57"/>
      <c r="Q31" s="57"/>
      <c r="R31" s="57"/>
      <c r="S31" s="57"/>
      <c r="T31" s="57"/>
      <c r="U31" s="57"/>
      <c r="V31" s="57"/>
      <c r="W31" s="57"/>
      <c r="X31" s="57"/>
      <c r="Y31" s="57"/>
      <c r="Z31" s="57"/>
      <c r="AA31" s="57"/>
      <c r="AB31" s="57"/>
      <c r="AC31" s="57"/>
      <c r="AD31" s="57"/>
      <c r="AE31" s="57"/>
      <c r="AF31" s="57"/>
    </row>
    <row r="32" spans="1:32" s="54" customFormat="1" ht="15" thickBot="1" x14ac:dyDescent="0.25">
      <c r="A32" s="2" t="s">
        <v>103</v>
      </c>
      <c r="B32" s="74">
        <v>80</v>
      </c>
      <c r="C32" s="75">
        <v>80</v>
      </c>
      <c r="D32" s="74">
        <v>80</v>
      </c>
      <c r="E32" s="75">
        <v>80</v>
      </c>
      <c r="F32" s="74">
        <v>80</v>
      </c>
      <c r="G32" s="75">
        <v>80</v>
      </c>
      <c r="H32" s="74">
        <v>80</v>
      </c>
      <c r="I32" s="75">
        <v>80</v>
      </c>
      <c r="J32" s="74">
        <v>80</v>
      </c>
      <c r="K32" s="75">
        <v>80</v>
      </c>
      <c r="L32" s="29" t="s">
        <v>66</v>
      </c>
      <c r="M32" s="57"/>
      <c r="N32" s="57"/>
      <c r="O32" s="57"/>
      <c r="P32" s="57"/>
      <c r="Q32" s="57"/>
      <c r="R32" s="57"/>
      <c r="S32" s="57"/>
      <c r="T32" s="57"/>
      <c r="U32" s="57"/>
      <c r="V32" s="57"/>
      <c r="W32" s="57"/>
      <c r="X32" s="57"/>
      <c r="Y32" s="57"/>
      <c r="Z32" s="57"/>
      <c r="AA32" s="57"/>
      <c r="AB32" s="57"/>
      <c r="AC32" s="57"/>
      <c r="AD32" s="57"/>
      <c r="AE32" s="57"/>
      <c r="AF32" s="57"/>
    </row>
    <row r="33" spans="1:32" s="54" customFormat="1" ht="15" thickBot="1" x14ac:dyDescent="0.25">
      <c r="A33" s="2" t="s">
        <v>104</v>
      </c>
      <c r="B33" s="74">
        <v>724</v>
      </c>
      <c r="C33" s="75">
        <v>724</v>
      </c>
      <c r="D33" s="74">
        <v>724</v>
      </c>
      <c r="E33" s="75">
        <v>724</v>
      </c>
      <c r="F33" s="74">
        <v>724</v>
      </c>
      <c r="G33" s="75">
        <v>724</v>
      </c>
      <c r="H33" s="74">
        <v>724</v>
      </c>
      <c r="I33" s="75">
        <v>724</v>
      </c>
      <c r="J33" s="74">
        <v>724</v>
      </c>
      <c r="K33" s="75">
        <v>724</v>
      </c>
      <c r="L33" s="29" t="s">
        <v>66</v>
      </c>
      <c r="M33" s="57"/>
      <c r="N33" s="57"/>
      <c r="O33" s="57"/>
      <c r="P33" s="57"/>
      <c r="Q33" s="57"/>
      <c r="R33" s="57"/>
      <c r="S33" s="57"/>
      <c r="T33" s="57"/>
      <c r="U33" s="57"/>
      <c r="V33" s="57"/>
      <c r="W33" s="57"/>
      <c r="X33" s="57"/>
      <c r="Y33" s="57"/>
      <c r="Z33" s="57"/>
      <c r="AA33" s="57"/>
      <c r="AB33" s="57"/>
      <c r="AC33" s="57"/>
      <c r="AD33" s="57"/>
      <c r="AE33" s="57"/>
      <c r="AF33" s="57"/>
    </row>
    <row r="34" spans="1:32" s="54" customFormat="1" ht="15" thickBot="1" x14ac:dyDescent="0.25">
      <c r="A34" s="2" t="s">
        <v>105</v>
      </c>
      <c r="B34" s="74">
        <v>2880</v>
      </c>
      <c r="C34" s="75">
        <v>2880</v>
      </c>
      <c r="D34" s="74">
        <v>2880</v>
      </c>
      <c r="E34" s="75">
        <v>2880</v>
      </c>
      <c r="F34" s="74">
        <v>2880</v>
      </c>
      <c r="G34" s="75">
        <v>2880</v>
      </c>
      <c r="H34" s="74">
        <v>2880</v>
      </c>
      <c r="I34" s="75">
        <v>2880</v>
      </c>
      <c r="J34" s="74">
        <v>2880</v>
      </c>
      <c r="K34" s="75">
        <v>2880</v>
      </c>
      <c r="L34" s="29" t="s">
        <v>66</v>
      </c>
      <c r="M34" s="57"/>
      <c r="N34" s="57"/>
      <c r="O34" s="57"/>
      <c r="P34" s="57"/>
      <c r="Q34" s="57"/>
      <c r="R34" s="57"/>
      <c r="S34" s="57"/>
      <c r="T34" s="57"/>
      <c r="U34" s="57"/>
      <c r="V34" s="57"/>
      <c r="W34" s="57"/>
      <c r="X34" s="57"/>
      <c r="Y34" s="57"/>
      <c r="Z34" s="57"/>
      <c r="AA34" s="57"/>
      <c r="AB34" s="57"/>
      <c r="AC34" s="57"/>
      <c r="AD34" s="57"/>
      <c r="AE34" s="57"/>
      <c r="AF34" s="57"/>
    </row>
    <row r="35" spans="1:32" s="54" customFormat="1" ht="15" thickBot="1" x14ac:dyDescent="0.25">
      <c r="A35" s="2" t="s">
        <v>107</v>
      </c>
      <c r="B35" s="74">
        <v>68</v>
      </c>
      <c r="C35" s="75">
        <v>68</v>
      </c>
      <c r="D35" s="74">
        <v>68</v>
      </c>
      <c r="E35" s="75">
        <v>68</v>
      </c>
      <c r="F35" s="74">
        <v>68</v>
      </c>
      <c r="G35" s="75">
        <v>68</v>
      </c>
      <c r="H35" s="74">
        <v>68</v>
      </c>
      <c r="I35" s="75">
        <v>68</v>
      </c>
      <c r="J35" s="74">
        <v>68</v>
      </c>
      <c r="K35" s="75">
        <v>68</v>
      </c>
      <c r="L35" s="29" t="s">
        <v>66</v>
      </c>
      <c r="M35" s="57"/>
      <c r="N35" s="57"/>
      <c r="O35" s="57"/>
      <c r="P35" s="57"/>
      <c r="Q35" s="57"/>
      <c r="R35" s="57"/>
      <c r="S35" s="57"/>
      <c r="T35" s="57"/>
      <c r="U35" s="57"/>
      <c r="V35" s="57"/>
      <c r="W35" s="57"/>
      <c r="X35" s="57"/>
      <c r="Y35" s="57"/>
      <c r="Z35" s="57"/>
      <c r="AA35" s="57"/>
      <c r="AB35" s="57"/>
      <c r="AC35" s="57"/>
      <c r="AD35" s="57"/>
      <c r="AE35" s="57"/>
      <c r="AF35" s="57"/>
    </row>
    <row r="36" spans="1:32" s="54" customFormat="1" ht="15" thickBot="1" x14ac:dyDescent="0.25">
      <c r="A36" s="2" t="s">
        <v>108</v>
      </c>
      <c r="B36" s="74">
        <v>0</v>
      </c>
      <c r="C36" s="75">
        <v>0</v>
      </c>
      <c r="D36" s="74">
        <v>0</v>
      </c>
      <c r="E36" s="75">
        <v>0</v>
      </c>
      <c r="F36" s="74">
        <v>0</v>
      </c>
      <c r="G36" s="75">
        <v>0</v>
      </c>
      <c r="H36" s="74">
        <v>0</v>
      </c>
      <c r="I36" s="75">
        <v>0</v>
      </c>
      <c r="J36" s="74">
        <v>0</v>
      </c>
      <c r="K36" s="75">
        <v>0</v>
      </c>
      <c r="L36" s="29" t="s">
        <v>66</v>
      </c>
      <c r="M36" s="57"/>
      <c r="N36" s="57"/>
      <c r="O36" s="57"/>
      <c r="P36" s="57"/>
      <c r="Q36" s="57"/>
      <c r="R36" s="57"/>
      <c r="S36" s="57"/>
      <c r="T36" s="57"/>
      <c r="U36" s="57"/>
      <c r="V36" s="57"/>
      <c r="W36" s="57"/>
      <c r="X36" s="57"/>
      <c r="Y36" s="57"/>
      <c r="Z36" s="57"/>
      <c r="AA36" s="57"/>
      <c r="AB36" s="57"/>
      <c r="AC36" s="57"/>
      <c r="AD36" s="57"/>
      <c r="AE36" s="57"/>
      <c r="AF36" s="57"/>
    </row>
    <row r="37" spans="1:32" s="54" customFormat="1" ht="15" thickBot="1" x14ac:dyDescent="0.25">
      <c r="A37" s="2" t="s">
        <v>109</v>
      </c>
      <c r="B37" s="74">
        <v>50</v>
      </c>
      <c r="C37" s="75">
        <v>50</v>
      </c>
      <c r="D37" s="74">
        <v>50</v>
      </c>
      <c r="E37" s="75">
        <v>50</v>
      </c>
      <c r="F37" s="74">
        <v>50</v>
      </c>
      <c r="G37" s="75">
        <v>50</v>
      </c>
      <c r="H37" s="74">
        <v>50</v>
      </c>
      <c r="I37" s="75">
        <v>50</v>
      </c>
      <c r="J37" s="74">
        <v>50</v>
      </c>
      <c r="K37" s="75">
        <v>50</v>
      </c>
      <c r="L37" s="29" t="s">
        <v>66</v>
      </c>
      <c r="M37" s="57"/>
      <c r="N37" s="57"/>
      <c r="O37" s="57"/>
      <c r="P37" s="57"/>
      <c r="Q37" s="57"/>
      <c r="R37" s="57"/>
      <c r="S37" s="57"/>
      <c r="T37" s="57"/>
      <c r="U37" s="57"/>
      <c r="V37" s="57"/>
      <c r="W37" s="57"/>
      <c r="X37" s="57"/>
      <c r="Y37" s="57"/>
      <c r="Z37" s="57"/>
      <c r="AA37" s="57"/>
      <c r="AB37" s="57"/>
      <c r="AC37" s="57"/>
      <c r="AD37" s="57"/>
      <c r="AE37" s="57"/>
      <c r="AF37" s="57"/>
    </row>
    <row r="38" spans="1:32" s="54" customFormat="1" ht="15" thickBot="1" x14ac:dyDescent="0.25">
      <c r="A38" s="2" t="s">
        <v>110</v>
      </c>
      <c r="B38" s="74">
        <v>2060</v>
      </c>
      <c r="C38" s="75">
        <v>2060</v>
      </c>
      <c r="D38" s="74">
        <v>2060</v>
      </c>
      <c r="E38" s="75">
        <v>2060</v>
      </c>
      <c r="F38" s="74">
        <v>2060</v>
      </c>
      <c r="G38" s="75">
        <v>2060</v>
      </c>
      <c r="H38" s="74">
        <v>2060</v>
      </c>
      <c r="I38" s="75">
        <v>2060</v>
      </c>
      <c r="J38" s="74">
        <v>2060</v>
      </c>
      <c r="K38" s="75">
        <v>2060</v>
      </c>
      <c r="L38" s="29" t="s">
        <v>66</v>
      </c>
      <c r="M38" s="57"/>
      <c r="N38" s="57"/>
      <c r="O38" s="57"/>
      <c r="P38" s="57"/>
      <c r="Q38" s="57"/>
      <c r="R38" s="57"/>
      <c r="S38" s="57"/>
      <c r="T38" s="57"/>
      <c r="U38" s="57"/>
      <c r="V38" s="57"/>
      <c r="W38" s="57"/>
      <c r="X38" s="57"/>
      <c r="Y38" s="57"/>
      <c r="Z38" s="57"/>
      <c r="AA38" s="57"/>
      <c r="AB38" s="57"/>
      <c r="AC38" s="57"/>
      <c r="AD38" s="57"/>
      <c r="AE38" s="57"/>
      <c r="AF38" s="57"/>
    </row>
    <row r="39" spans="1:32" s="54" customFormat="1" ht="15" thickBot="1" x14ac:dyDescent="0.25">
      <c r="A39" s="2" t="s">
        <v>111</v>
      </c>
      <c r="B39" s="74">
        <v>1340</v>
      </c>
      <c r="C39" s="75">
        <v>1340</v>
      </c>
      <c r="D39" s="74">
        <v>1340</v>
      </c>
      <c r="E39" s="75">
        <v>1340</v>
      </c>
      <c r="F39" s="74">
        <v>1340</v>
      </c>
      <c r="G39" s="75">
        <v>1340</v>
      </c>
      <c r="H39" s="74">
        <v>1340</v>
      </c>
      <c r="I39" s="75">
        <v>1340</v>
      </c>
      <c r="J39" s="74">
        <v>1340</v>
      </c>
      <c r="K39" s="75">
        <v>1340</v>
      </c>
      <c r="L39" s="29" t="s">
        <v>66</v>
      </c>
      <c r="M39" s="57"/>
      <c r="N39" s="57"/>
      <c r="O39" s="57"/>
      <c r="P39" s="57"/>
      <c r="Q39" s="57"/>
      <c r="R39" s="57"/>
      <c r="S39" s="57"/>
      <c r="T39" s="57"/>
      <c r="U39" s="57"/>
      <c r="V39" s="57"/>
      <c r="W39" s="57"/>
      <c r="X39" s="57"/>
      <c r="Y39" s="57"/>
      <c r="Z39" s="57"/>
      <c r="AA39" s="57"/>
      <c r="AB39" s="57"/>
      <c r="AC39" s="57"/>
      <c r="AD39" s="57"/>
      <c r="AE39" s="57"/>
      <c r="AF39" s="57"/>
    </row>
    <row r="40" spans="1:32" s="54" customFormat="1" ht="15" thickBot="1" x14ac:dyDescent="0.25">
      <c r="A40" s="2" t="s">
        <v>112</v>
      </c>
      <c r="B40" s="74">
        <v>150</v>
      </c>
      <c r="C40" s="75">
        <v>150</v>
      </c>
      <c r="D40" s="74">
        <v>150</v>
      </c>
      <c r="E40" s="75">
        <v>150</v>
      </c>
      <c r="F40" s="74">
        <v>150</v>
      </c>
      <c r="G40" s="75">
        <v>150</v>
      </c>
      <c r="H40" s="74">
        <v>150</v>
      </c>
      <c r="I40" s="75">
        <v>150</v>
      </c>
      <c r="J40" s="74">
        <v>150</v>
      </c>
      <c r="K40" s="75">
        <v>150</v>
      </c>
      <c r="L40" s="29" t="s">
        <v>66</v>
      </c>
      <c r="M40" s="57"/>
      <c r="N40" s="57"/>
      <c r="O40" s="57"/>
      <c r="P40" s="57"/>
      <c r="Q40" s="57"/>
      <c r="R40" s="57"/>
      <c r="S40" s="57"/>
      <c r="T40" s="57"/>
      <c r="U40" s="57"/>
      <c r="V40" s="57"/>
      <c r="W40" s="57"/>
      <c r="X40" s="57"/>
      <c r="Y40" s="57"/>
      <c r="Z40" s="57"/>
      <c r="AA40" s="57"/>
      <c r="AB40" s="57"/>
      <c r="AC40" s="57"/>
      <c r="AD40" s="57"/>
      <c r="AE40" s="57"/>
      <c r="AF40" s="57"/>
    </row>
    <row r="41" spans="1:32" s="54" customFormat="1" ht="15" thickBot="1" x14ac:dyDescent="0.25">
      <c r="A41" s="2" t="s">
        <v>113</v>
      </c>
      <c r="B41" s="74">
        <v>240</v>
      </c>
      <c r="C41" s="75">
        <v>240</v>
      </c>
      <c r="D41" s="74">
        <v>240</v>
      </c>
      <c r="E41" s="75">
        <v>240</v>
      </c>
      <c r="F41" s="74">
        <v>240</v>
      </c>
      <c r="G41" s="75">
        <v>240</v>
      </c>
      <c r="H41" s="74">
        <v>240</v>
      </c>
      <c r="I41" s="75">
        <v>240</v>
      </c>
      <c r="J41" s="74">
        <v>240</v>
      </c>
      <c r="K41" s="75">
        <v>240</v>
      </c>
      <c r="L41" s="29" t="s">
        <v>66</v>
      </c>
      <c r="M41" s="57"/>
      <c r="N41" s="57"/>
      <c r="O41" s="57"/>
      <c r="P41" s="57"/>
      <c r="Q41" s="57"/>
      <c r="R41" s="57"/>
      <c r="S41" s="57"/>
      <c r="T41" s="57"/>
      <c r="U41" s="57"/>
      <c r="V41" s="57"/>
      <c r="W41" s="57"/>
      <c r="X41" s="57"/>
      <c r="Y41" s="57"/>
      <c r="Z41" s="57"/>
      <c r="AA41" s="57"/>
      <c r="AB41" s="57"/>
      <c r="AC41" s="57"/>
      <c r="AD41" s="57"/>
      <c r="AE41" s="57"/>
      <c r="AF41" s="57"/>
    </row>
    <row r="42" spans="1:32" s="54" customFormat="1" ht="15" thickBot="1" x14ac:dyDescent="0.25">
      <c r="A42" s="2" t="s">
        <v>114</v>
      </c>
      <c r="B42" s="74">
        <v>178</v>
      </c>
      <c r="C42" s="75">
        <v>178</v>
      </c>
      <c r="D42" s="74">
        <v>178</v>
      </c>
      <c r="E42" s="75">
        <v>178</v>
      </c>
      <c r="F42" s="74">
        <v>178</v>
      </c>
      <c r="G42" s="75">
        <v>178</v>
      </c>
      <c r="H42" s="74">
        <v>178</v>
      </c>
      <c r="I42" s="75">
        <v>178</v>
      </c>
      <c r="J42" s="74">
        <v>178</v>
      </c>
      <c r="K42" s="75">
        <v>178</v>
      </c>
      <c r="L42" s="29" t="s">
        <v>66</v>
      </c>
      <c r="M42" s="57"/>
      <c r="N42" s="57"/>
      <c r="O42" s="57"/>
      <c r="P42" s="57"/>
      <c r="Q42" s="57"/>
      <c r="R42" s="57"/>
      <c r="S42" s="57"/>
      <c r="T42" s="57"/>
      <c r="U42" s="57"/>
      <c r="V42" s="57"/>
      <c r="W42" s="57"/>
      <c r="X42" s="57"/>
      <c r="Y42" s="57"/>
      <c r="Z42" s="57"/>
      <c r="AA42" s="57"/>
      <c r="AB42" s="57"/>
      <c r="AC42" s="57"/>
      <c r="AD42" s="57"/>
      <c r="AE42" s="57"/>
      <c r="AF42" s="57"/>
    </row>
    <row r="43" spans="1:32" s="54" customFormat="1" ht="15" thickBot="1" x14ac:dyDescent="0.25">
      <c r="A43" s="2" t="s">
        <v>115</v>
      </c>
      <c r="B43" s="74">
        <v>435</v>
      </c>
      <c r="C43" s="75">
        <v>435</v>
      </c>
      <c r="D43" s="74">
        <v>435</v>
      </c>
      <c r="E43" s="75">
        <v>435</v>
      </c>
      <c r="F43" s="74">
        <v>435</v>
      </c>
      <c r="G43" s="75">
        <v>435</v>
      </c>
      <c r="H43" s="74">
        <v>435</v>
      </c>
      <c r="I43" s="75">
        <v>435</v>
      </c>
      <c r="J43" s="74">
        <v>435</v>
      </c>
      <c r="K43" s="75">
        <v>435</v>
      </c>
      <c r="L43" s="29" t="s">
        <v>66</v>
      </c>
      <c r="M43" s="57"/>
      <c r="N43" s="57"/>
      <c r="O43" s="57"/>
      <c r="P43" s="57"/>
      <c r="Q43" s="57"/>
      <c r="R43" s="57"/>
      <c r="S43" s="57"/>
      <c r="T43" s="57"/>
      <c r="U43" s="57"/>
      <c r="V43" s="57"/>
      <c r="W43" s="57"/>
      <c r="X43" s="57"/>
      <c r="Y43" s="57"/>
      <c r="Z43" s="57"/>
      <c r="AA43" s="57"/>
      <c r="AB43" s="57"/>
      <c r="AC43" s="57"/>
      <c r="AD43" s="57"/>
      <c r="AE43" s="57"/>
      <c r="AF43" s="57"/>
    </row>
    <row r="44" spans="1:32" s="54" customFormat="1" ht="15" thickBot="1" x14ac:dyDescent="0.25">
      <c r="A44" s="2" t="s">
        <v>116</v>
      </c>
      <c r="B44" s="74">
        <v>1800</v>
      </c>
      <c r="C44" s="75">
        <v>1800</v>
      </c>
      <c r="D44" s="74">
        <v>1800</v>
      </c>
      <c r="E44" s="75">
        <v>1800</v>
      </c>
      <c r="F44" s="74">
        <v>1800</v>
      </c>
      <c r="G44" s="75">
        <v>1800</v>
      </c>
      <c r="H44" s="74">
        <v>1800</v>
      </c>
      <c r="I44" s="75">
        <v>1800</v>
      </c>
      <c r="J44" s="74">
        <v>1800</v>
      </c>
      <c r="K44" s="75">
        <v>1800</v>
      </c>
      <c r="L44" s="29" t="s">
        <v>66</v>
      </c>
      <c r="M44" s="57"/>
      <c r="N44" s="57"/>
      <c r="O44" s="57"/>
      <c r="P44" s="57"/>
      <c r="Q44" s="57"/>
      <c r="R44" s="57"/>
      <c r="S44" s="57"/>
      <c r="T44" s="57"/>
      <c r="U44" s="57"/>
      <c r="V44" s="57"/>
      <c r="W44" s="57"/>
      <c r="X44" s="57"/>
      <c r="Y44" s="57"/>
      <c r="Z44" s="57"/>
      <c r="AA44" s="57"/>
      <c r="AB44" s="57"/>
      <c r="AC44" s="57"/>
      <c r="AD44" s="57"/>
      <c r="AE44" s="57"/>
      <c r="AF44" s="57"/>
    </row>
    <row r="45" spans="1:32" s="54" customFormat="1" ht="15" thickBot="1" x14ac:dyDescent="0.25">
      <c r="A45" s="2" t="s">
        <v>117</v>
      </c>
      <c r="B45" s="74">
        <v>544</v>
      </c>
      <c r="C45" s="75">
        <v>544</v>
      </c>
      <c r="D45" s="74">
        <v>544</v>
      </c>
      <c r="E45" s="75">
        <v>544</v>
      </c>
      <c r="F45" s="74">
        <v>616</v>
      </c>
      <c r="G45" s="75">
        <v>616</v>
      </c>
      <c r="H45" s="74">
        <v>616</v>
      </c>
      <c r="I45" s="75">
        <v>616</v>
      </c>
      <c r="J45" s="74">
        <v>616</v>
      </c>
      <c r="K45" s="75">
        <v>616</v>
      </c>
      <c r="L45" s="29" t="s">
        <v>66</v>
      </c>
      <c r="M45" s="57"/>
      <c r="N45" s="57"/>
      <c r="O45" s="57"/>
      <c r="P45" s="57"/>
      <c r="Q45" s="57"/>
      <c r="R45" s="57"/>
      <c r="S45" s="57"/>
      <c r="T45" s="57"/>
      <c r="U45" s="57"/>
      <c r="V45" s="57"/>
      <c r="W45" s="57"/>
      <c r="X45" s="57"/>
      <c r="Y45" s="57"/>
      <c r="Z45" s="57"/>
      <c r="AA45" s="57"/>
      <c r="AB45" s="57"/>
      <c r="AC45" s="57"/>
      <c r="AD45" s="57"/>
      <c r="AE45" s="57"/>
      <c r="AF45" s="57"/>
    </row>
    <row r="46" spans="1:32" s="54" customFormat="1" ht="15" thickBot="1" x14ac:dyDescent="0.25">
      <c r="A46" s="2" t="s">
        <v>118</v>
      </c>
      <c r="B46" s="74">
        <v>664</v>
      </c>
      <c r="C46" s="75">
        <v>664</v>
      </c>
      <c r="D46" s="74">
        <v>664</v>
      </c>
      <c r="E46" s="75">
        <v>664</v>
      </c>
      <c r="F46" s="74">
        <v>664</v>
      </c>
      <c r="G46" s="75">
        <v>664</v>
      </c>
      <c r="H46" s="74">
        <v>664</v>
      </c>
      <c r="I46" s="75">
        <v>664</v>
      </c>
      <c r="J46" s="74">
        <v>664</v>
      </c>
      <c r="K46" s="75">
        <v>664</v>
      </c>
      <c r="L46" s="29" t="s">
        <v>66</v>
      </c>
      <c r="M46" s="57"/>
      <c r="N46" s="57"/>
      <c r="O46" s="57"/>
      <c r="P46" s="57"/>
      <c r="Q46" s="57"/>
      <c r="R46" s="57"/>
      <c r="S46" s="57"/>
      <c r="T46" s="57"/>
      <c r="U46" s="57"/>
      <c r="V46" s="57"/>
      <c r="W46" s="57"/>
      <c r="X46" s="57"/>
      <c r="Y46" s="57"/>
      <c r="Z46" s="57"/>
      <c r="AA46" s="57"/>
      <c r="AB46" s="57"/>
      <c r="AC46" s="57"/>
      <c r="AD46" s="57"/>
      <c r="AE46" s="57"/>
      <c r="AF46" s="57"/>
    </row>
    <row r="47" spans="1:32" s="54" customFormat="1" ht="15" thickBot="1" x14ac:dyDescent="0.25">
      <c r="A47" s="2" t="s">
        <v>119</v>
      </c>
      <c r="B47" s="74">
        <v>1320</v>
      </c>
      <c r="C47" s="75">
        <v>1320</v>
      </c>
      <c r="D47" s="74">
        <v>1320</v>
      </c>
      <c r="E47" s="75">
        <v>1320</v>
      </c>
      <c r="F47" s="74">
        <v>1320</v>
      </c>
      <c r="G47" s="75">
        <v>1320</v>
      </c>
      <c r="H47" s="74">
        <v>1320</v>
      </c>
      <c r="I47" s="75">
        <v>1320</v>
      </c>
      <c r="J47" s="74">
        <v>1320</v>
      </c>
      <c r="K47" s="75">
        <v>1320</v>
      </c>
      <c r="L47" s="29" t="s">
        <v>66</v>
      </c>
      <c r="M47" s="57"/>
      <c r="N47" s="57"/>
      <c r="O47" s="57"/>
      <c r="P47" s="57"/>
      <c r="Q47" s="57"/>
      <c r="R47" s="57"/>
      <c r="S47" s="57"/>
      <c r="T47" s="57"/>
      <c r="U47" s="57"/>
      <c r="V47" s="57"/>
      <c r="W47" s="57"/>
      <c r="X47" s="57"/>
      <c r="Y47" s="57"/>
      <c r="Z47" s="57"/>
      <c r="AA47" s="57"/>
      <c r="AB47" s="57"/>
      <c r="AC47" s="57"/>
      <c r="AD47" s="57"/>
      <c r="AE47" s="57"/>
      <c r="AF47" s="57"/>
    </row>
    <row r="48" spans="1:32" s="54" customFormat="1" ht="15" thickBot="1" x14ac:dyDescent="0.25">
      <c r="A48" s="2" t="s">
        <v>120</v>
      </c>
      <c r="B48" s="74">
        <v>1000</v>
      </c>
      <c r="C48" s="75">
        <v>1000</v>
      </c>
      <c r="D48" s="74">
        <v>1000</v>
      </c>
      <c r="E48" s="75">
        <v>1000</v>
      </c>
      <c r="F48" s="74">
        <v>1000</v>
      </c>
      <c r="G48" s="75">
        <v>1000</v>
      </c>
      <c r="H48" s="74">
        <v>1000</v>
      </c>
      <c r="I48" s="75">
        <v>1000</v>
      </c>
      <c r="J48" s="74">
        <v>1000</v>
      </c>
      <c r="K48" s="75">
        <v>1000</v>
      </c>
      <c r="L48" s="29" t="s">
        <v>66</v>
      </c>
      <c r="M48" s="57"/>
      <c r="N48" s="57"/>
      <c r="O48" s="57"/>
      <c r="P48" s="57"/>
      <c r="Q48" s="57"/>
      <c r="R48" s="57"/>
      <c r="S48" s="57"/>
      <c r="T48" s="57"/>
      <c r="U48" s="57"/>
      <c r="V48" s="57"/>
      <c r="W48" s="57"/>
      <c r="X48" s="57"/>
      <c r="Y48" s="57"/>
      <c r="Z48" s="57"/>
      <c r="AA48" s="57"/>
      <c r="AB48" s="57"/>
      <c r="AC48" s="57"/>
      <c r="AD48" s="57"/>
      <c r="AE48" s="57"/>
      <c r="AF48" s="57"/>
    </row>
    <row r="49" spans="1:32" s="54" customFormat="1" ht="15" thickBot="1" x14ac:dyDescent="0.25">
      <c r="A49" s="2" t="s">
        <v>449</v>
      </c>
      <c r="B49" s="74">
        <f>SUM('Existing Wind Generation'!$D4:$D5) * 0.046</f>
        <v>4.3608000000000002</v>
      </c>
      <c r="C49" s="75">
        <f>SUM('Existing Wind Generation'!$D4:$D5) * 0.046</f>
        <v>4.3608000000000002</v>
      </c>
      <c r="D49" s="74">
        <f>SUM('Existing Wind Generation'!$D4:$D5) * 0.046</f>
        <v>4.3608000000000002</v>
      </c>
      <c r="E49" s="75">
        <f>SUM('Existing Wind Generation'!$D4:$D5) * 0.046</f>
        <v>4.3608000000000002</v>
      </c>
      <c r="F49" s="74">
        <f>SUM('Existing Wind Generation'!$D4:$D5) * 0.046</f>
        <v>4.3608000000000002</v>
      </c>
      <c r="G49" s="75">
        <f>SUM('Existing Wind Generation'!$D4:$D5) * 0.046</f>
        <v>4.3608000000000002</v>
      </c>
      <c r="H49" s="74">
        <f>SUM('Existing Wind Generation'!$D4:$D5) * 0.046</f>
        <v>4.3608000000000002</v>
      </c>
      <c r="I49" s="75">
        <f>SUM('Existing Wind Generation'!$D4:$D5) * 0.046</f>
        <v>4.3608000000000002</v>
      </c>
      <c r="J49" s="74">
        <f>SUM('Existing Wind Generation'!$D4:$D5) * 0.046</f>
        <v>4.3608000000000002</v>
      </c>
      <c r="K49" s="75">
        <f>SUM('Existing Wind Generation'!$D4:$D5) * 0.046</f>
        <v>4.3608000000000002</v>
      </c>
      <c r="L49" s="29" t="s">
        <v>79</v>
      </c>
      <c r="M49" s="57"/>
      <c r="N49" s="57"/>
      <c r="O49" s="57"/>
      <c r="P49" s="57"/>
      <c r="Q49" s="57"/>
      <c r="R49" s="57"/>
      <c r="S49" s="57"/>
      <c r="T49" s="57"/>
      <c r="U49" s="57"/>
      <c r="V49" s="57"/>
      <c r="W49" s="57"/>
      <c r="X49" s="57"/>
      <c r="Y49" s="57"/>
      <c r="Z49" s="57"/>
      <c r="AA49" s="57"/>
      <c r="AB49" s="57"/>
      <c r="AC49" s="57"/>
      <c r="AD49" s="57"/>
      <c r="AE49" s="57"/>
      <c r="AF49" s="57"/>
    </row>
    <row r="50" spans="1:32" s="54" customFormat="1" ht="15" thickBot="1" x14ac:dyDescent="0.25">
      <c r="A50" s="30" t="s">
        <v>67</v>
      </c>
      <c r="B50" s="73">
        <f>SUM(B31:B49)</f>
        <v>16297.3608</v>
      </c>
      <c r="C50" s="76">
        <f t="shared" ref="C50:K50" si="1">SUM(C31:C49)</f>
        <v>16297.3608</v>
      </c>
      <c r="D50" s="73">
        <f t="shared" si="1"/>
        <v>16297.3608</v>
      </c>
      <c r="E50" s="76">
        <f t="shared" si="1"/>
        <v>16297.3608</v>
      </c>
      <c r="F50" s="73">
        <f t="shared" si="1"/>
        <v>16369.3608</v>
      </c>
      <c r="G50" s="76">
        <f t="shared" si="1"/>
        <v>16369.3608</v>
      </c>
      <c r="H50" s="73">
        <f t="shared" si="1"/>
        <v>16369.3608</v>
      </c>
      <c r="I50" s="76">
        <f t="shared" si="1"/>
        <v>16369.3608</v>
      </c>
      <c r="J50" s="73">
        <f t="shared" si="1"/>
        <v>16369.3608</v>
      </c>
      <c r="K50" s="76">
        <f t="shared" si="1"/>
        <v>16369.3608</v>
      </c>
      <c r="L50" s="29"/>
      <c r="M50" s="57"/>
      <c r="N50" s="57"/>
      <c r="O50" s="57"/>
      <c r="P50" s="57"/>
      <c r="Q50" s="57"/>
      <c r="R50" s="57"/>
      <c r="S50" s="57"/>
      <c r="T50" s="57"/>
      <c r="U50" s="57"/>
      <c r="V50" s="57"/>
      <c r="W50" s="57"/>
      <c r="X50" s="57"/>
      <c r="Y50" s="57"/>
      <c r="Z50" s="57"/>
      <c r="AA50" s="57"/>
      <c r="AB50" s="57"/>
      <c r="AC50" s="57"/>
      <c r="AD50" s="57"/>
      <c r="AE50" s="57"/>
      <c r="AF50" s="57"/>
    </row>
    <row r="51" spans="1:32" s="6" customFormat="1" x14ac:dyDescent="0.2"/>
    <row r="52" spans="1:32" s="54" customFormat="1" ht="19.5" x14ac:dyDescent="0.2">
      <c r="A52" s="58" t="s">
        <v>453</v>
      </c>
      <c r="B52" s="57"/>
      <c r="C52" s="57"/>
      <c r="D52" s="57"/>
      <c r="E52" s="57"/>
      <c r="F52" s="57"/>
      <c r="G52" s="57"/>
      <c r="H52" s="57"/>
      <c r="I52" s="57"/>
      <c r="J52" s="57"/>
      <c r="K52" s="57"/>
      <c r="L52" s="57"/>
      <c r="M52" s="57"/>
      <c r="N52" s="57"/>
      <c r="O52" s="57"/>
      <c r="P52" s="57"/>
      <c r="Q52" s="57"/>
      <c r="R52" s="57"/>
      <c r="S52" s="57"/>
      <c r="T52" s="57"/>
      <c r="U52" s="57"/>
      <c r="V52" s="57"/>
      <c r="W52" s="57"/>
      <c r="X52" s="57"/>
    </row>
    <row r="53" spans="1:32" s="54" customFormat="1" ht="15" thickBot="1" x14ac:dyDescent="0.25">
      <c r="A53" s="81" t="s">
        <v>101</v>
      </c>
      <c r="B53" s="80">
        <v>2013</v>
      </c>
      <c r="C53" s="80">
        <v>2014</v>
      </c>
      <c r="D53" s="80">
        <v>2015</v>
      </c>
      <c r="E53" s="80">
        <v>2016</v>
      </c>
      <c r="F53" s="80">
        <v>2017</v>
      </c>
      <c r="G53" s="80">
        <v>2018</v>
      </c>
      <c r="H53" s="80">
        <v>2019</v>
      </c>
      <c r="I53" s="80">
        <v>2020</v>
      </c>
      <c r="J53" s="80">
        <v>2021</v>
      </c>
      <c r="K53" s="27">
        <v>2022</v>
      </c>
      <c r="L53" s="31" t="s">
        <v>64</v>
      </c>
      <c r="M53" s="57"/>
      <c r="N53" s="57"/>
      <c r="O53" s="57"/>
      <c r="P53" s="57"/>
      <c r="Q53" s="57"/>
      <c r="R53" s="57"/>
      <c r="S53" s="57"/>
      <c r="T53" s="57"/>
      <c r="U53" s="57"/>
      <c r="V53" s="57"/>
      <c r="W53" s="57"/>
      <c r="X53" s="57"/>
    </row>
    <row r="54" spans="1:32" s="54" customFormat="1" ht="15.75" thickTop="1" thickBot="1" x14ac:dyDescent="0.25">
      <c r="A54" s="2" t="s">
        <v>106</v>
      </c>
      <c r="B54" s="74">
        <v>46.5</v>
      </c>
      <c r="C54" s="75">
        <v>46.5</v>
      </c>
      <c r="D54" s="74">
        <v>46.5</v>
      </c>
      <c r="E54" s="75">
        <v>46.5</v>
      </c>
      <c r="F54" s="74">
        <v>46.5</v>
      </c>
      <c r="G54" s="75">
        <v>46.5</v>
      </c>
      <c r="H54" s="74">
        <v>46.5</v>
      </c>
      <c r="I54" s="75">
        <v>46.5</v>
      </c>
      <c r="J54" s="74">
        <v>46.5</v>
      </c>
      <c r="K54" s="75">
        <v>46.5</v>
      </c>
      <c r="L54" s="29" t="s">
        <v>79</v>
      </c>
      <c r="M54" s="57"/>
      <c r="N54" s="57"/>
      <c r="O54" s="57"/>
      <c r="P54" s="57"/>
      <c r="Q54" s="57"/>
      <c r="R54" s="57"/>
      <c r="S54" s="57"/>
      <c r="T54" s="57"/>
      <c r="U54" s="57"/>
      <c r="V54" s="57"/>
      <c r="W54" s="57"/>
      <c r="X54" s="57"/>
      <c r="Y54" s="57"/>
      <c r="Z54" s="57"/>
      <c r="AA54" s="57"/>
      <c r="AB54" s="57"/>
      <c r="AC54" s="57"/>
      <c r="AD54" s="57"/>
      <c r="AE54" s="57"/>
      <c r="AF54" s="57"/>
    </row>
    <row r="55" spans="1:32" s="54" customFormat="1" ht="15" thickBot="1" x14ac:dyDescent="0.25">
      <c r="A55" s="2" t="s">
        <v>121</v>
      </c>
      <c r="B55" s="74">
        <v>48.3</v>
      </c>
      <c r="C55" s="75">
        <v>48.3</v>
      </c>
      <c r="D55" s="74">
        <v>48.3</v>
      </c>
      <c r="E55" s="75">
        <v>48.3</v>
      </c>
      <c r="F55" s="74">
        <v>48.3</v>
      </c>
      <c r="G55" s="75">
        <v>48.3</v>
      </c>
      <c r="H55" s="74">
        <v>48.3</v>
      </c>
      <c r="I55" s="75">
        <v>48.3</v>
      </c>
      <c r="J55" s="74">
        <v>48.3</v>
      </c>
      <c r="K55" s="75">
        <v>48.3</v>
      </c>
      <c r="L55" s="29" t="s">
        <v>79</v>
      </c>
      <c r="M55" s="57"/>
      <c r="N55" s="57"/>
      <c r="O55" s="57"/>
      <c r="P55" s="57"/>
      <c r="Q55" s="57"/>
      <c r="R55" s="57"/>
      <c r="S55" s="57"/>
      <c r="T55" s="57"/>
      <c r="U55" s="57"/>
      <c r="V55" s="57"/>
      <c r="W55" s="57"/>
      <c r="X55" s="57"/>
      <c r="Y55" s="57"/>
      <c r="Z55" s="57"/>
      <c r="AA55" s="57"/>
      <c r="AB55" s="57"/>
      <c r="AC55" s="57"/>
      <c r="AD55" s="57"/>
      <c r="AE55" s="57"/>
      <c r="AF55" s="57"/>
    </row>
    <row r="56" spans="1:32" s="6" customFormat="1" ht="15" thickBot="1" x14ac:dyDescent="0.25">
      <c r="A56" s="30" t="s">
        <v>67</v>
      </c>
      <c r="B56" s="73">
        <f>SUM(B54:B55)</f>
        <v>94.8</v>
      </c>
      <c r="C56" s="76">
        <f t="shared" ref="C56:K56" si="2">SUM(C54:C55)</f>
        <v>94.8</v>
      </c>
      <c r="D56" s="73">
        <f t="shared" si="2"/>
        <v>94.8</v>
      </c>
      <c r="E56" s="76">
        <f t="shared" si="2"/>
        <v>94.8</v>
      </c>
      <c r="F56" s="73">
        <f t="shared" si="2"/>
        <v>94.8</v>
      </c>
      <c r="G56" s="76">
        <f t="shared" si="2"/>
        <v>94.8</v>
      </c>
      <c r="H56" s="73">
        <f t="shared" si="2"/>
        <v>94.8</v>
      </c>
      <c r="I56" s="76">
        <f t="shared" si="2"/>
        <v>94.8</v>
      </c>
      <c r="J56" s="73">
        <f t="shared" si="2"/>
        <v>94.8</v>
      </c>
      <c r="K56" s="76">
        <f t="shared" si="2"/>
        <v>94.8</v>
      </c>
      <c r="L56" s="43"/>
    </row>
    <row r="57" spans="1:32" s="6" customFormat="1" x14ac:dyDescent="0.2"/>
    <row r="58" spans="1:32" s="6" customFormat="1" x14ac:dyDescent="0.2"/>
    <row r="59" spans="1:32" s="6" customFormat="1" x14ac:dyDescent="0.2"/>
    <row r="60" spans="1:32" s="6" customFormat="1" x14ac:dyDescent="0.2"/>
    <row r="61" spans="1:32" s="6" customFormat="1" x14ac:dyDescent="0.2"/>
    <row r="62" spans="1:32" s="6" customFormat="1" x14ac:dyDescent="0.2"/>
    <row r="63" spans="1:32" s="6" customFormat="1" x14ac:dyDescent="0.2"/>
    <row r="64" spans="1:32"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sheetData>
  <mergeCells count="3">
    <mergeCell ref="A25:L25"/>
    <mergeCell ref="A26:L26"/>
    <mergeCell ref="A27:L27"/>
  </mergeCells>
  <pageMargins left="0.7" right="0.7" top="0.75" bottom="0.75" header="0.3" footer="0.3"/>
  <pageSetup paperSize="9" orientation="landscape" r:id="rId1"/>
  <ignoredErrors>
    <ignoredError sqref="B23:K23 B56:K56 B49:K4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workbookViewId="0"/>
  </sheetViews>
  <sheetFormatPr defaultRowHeight="14.25" x14ac:dyDescent="0.2"/>
  <cols>
    <col min="1" max="1" width="21.125" customWidth="1"/>
    <col min="2" max="2" width="21" customWidth="1"/>
    <col min="4" max="4" width="12.875" customWidth="1"/>
    <col min="5" max="5" width="11.75" style="85"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s>
  <sheetData>
    <row r="1" spans="1:22" ht="19.5" x14ac:dyDescent="0.2">
      <c r="A1" s="11" t="s">
        <v>258</v>
      </c>
      <c r="E1" s="84"/>
      <c r="F1" s="57"/>
      <c r="G1" s="57"/>
      <c r="H1" s="57"/>
      <c r="I1" s="57"/>
      <c r="J1" s="57"/>
      <c r="K1" s="57"/>
      <c r="L1" s="57"/>
      <c r="M1" s="57"/>
      <c r="N1" s="57"/>
      <c r="O1" s="57"/>
      <c r="P1" s="57"/>
      <c r="Q1" s="57"/>
      <c r="R1" s="57"/>
      <c r="S1" s="57"/>
      <c r="T1" s="57"/>
      <c r="U1" s="57"/>
    </row>
    <row r="2" spans="1:22" ht="34.5" thickBot="1" x14ac:dyDescent="0.25">
      <c r="A2" s="38" t="s">
        <v>122</v>
      </c>
      <c r="B2" s="38" t="s">
        <v>89</v>
      </c>
      <c r="C2" s="39" t="s">
        <v>68</v>
      </c>
      <c r="D2" s="39" t="s">
        <v>69</v>
      </c>
      <c r="E2" s="39" t="s">
        <v>70</v>
      </c>
      <c r="F2" s="39" t="s">
        <v>71</v>
      </c>
      <c r="G2" s="39" t="s">
        <v>72</v>
      </c>
      <c r="H2" s="39" t="s">
        <v>73</v>
      </c>
      <c r="I2" s="39" t="s">
        <v>35</v>
      </c>
      <c r="J2" s="39" t="s">
        <v>74</v>
      </c>
      <c r="K2" s="39" t="s">
        <v>75</v>
      </c>
      <c r="L2" s="39" t="s">
        <v>76</v>
      </c>
      <c r="M2" s="39" t="s">
        <v>64</v>
      </c>
      <c r="N2" s="40" t="s">
        <v>77</v>
      </c>
      <c r="O2" s="57"/>
      <c r="P2" s="57"/>
      <c r="Q2" s="57"/>
      <c r="R2" s="57"/>
      <c r="S2" s="57"/>
      <c r="T2" s="57"/>
      <c r="U2" s="57"/>
      <c r="V2" s="57"/>
    </row>
    <row r="3" spans="1:22" ht="15.75" thickTop="1" thickBot="1" x14ac:dyDescent="0.25">
      <c r="A3" s="2" t="s">
        <v>123</v>
      </c>
      <c r="B3" s="33" t="s">
        <v>124</v>
      </c>
      <c r="C3" s="47" t="s">
        <v>125</v>
      </c>
      <c r="D3" s="34" t="s">
        <v>78</v>
      </c>
      <c r="E3" s="61" t="s">
        <v>78</v>
      </c>
      <c r="F3" s="86" t="s">
        <v>126</v>
      </c>
      <c r="G3" s="87" t="s">
        <v>126</v>
      </c>
      <c r="H3" s="86"/>
      <c r="I3" s="87" t="s">
        <v>126</v>
      </c>
      <c r="J3" s="86" t="s">
        <v>126</v>
      </c>
      <c r="K3" s="61" t="s">
        <v>39</v>
      </c>
      <c r="L3" s="3" t="s">
        <v>80</v>
      </c>
      <c r="M3" s="28" t="s">
        <v>79</v>
      </c>
      <c r="N3" s="88" t="s">
        <v>80</v>
      </c>
      <c r="O3" s="57"/>
      <c r="P3" s="57"/>
      <c r="Q3" s="57"/>
      <c r="R3" s="57"/>
      <c r="S3" s="57"/>
      <c r="T3" s="57"/>
      <c r="U3" s="57"/>
      <c r="V3" s="57"/>
    </row>
    <row r="4" spans="1:22" ht="15" thickBot="1" x14ac:dyDescent="0.25">
      <c r="A4" s="2" t="s">
        <v>127</v>
      </c>
      <c r="B4" s="33" t="s">
        <v>128</v>
      </c>
      <c r="C4" s="89" t="s">
        <v>129</v>
      </c>
      <c r="D4" s="94" t="s">
        <v>130</v>
      </c>
      <c r="E4" s="90" t="s">
        <v>82</v>
      </c>
      <c r="F4" s="91" t="s">
        <v>83</v>
      </c>
      <c r="G4" s="92" t="s">
        <v>126</v>
      </c>
      <c r="H4" s="91"/>
      <c r="I4" s="92" t="s">
        <v>126</v>
      </c>
      <c r="J4" s="91" t="s">
        <v>126</v>
      </c>
      <c r="K4" s="90" t="s">
        <v>39</v>
      </c>
      <c r="L4" s="3">
        <v>320</v>
      </c>
      <c r="M4" s="93" t="s">
        <v>66</v>
      </c>
      <c r="N4" s="88" t="s">
        <v>80</v>
      </c>
      <c r="O4" s="57"/>
      <c r="P4" s="57"/>
      <c r="Q4" s="57"/>
      <c r="R4" s="57"/>
      <c r="S4" s="57"/>
      <c r="T4" s="57"/>
      <c r="U4" s="57"/>
      <c r="V4" s="57"/>
    </row>
    <row r="5" spans="1:22" ht="15" thickBot="1" x14ac:dyDescent="0.25">
      <c r="A5" s="2" t="s">
        <v>131</v>
      </c>
      <c r="B5" s="33" t="s">
        <v>132</v>
      </c>
      <c r="C5" s="89" t="s">
        <v>133</v>
      </c>
      <c r="D5" s="94" t="s">
        <v>130</v>
      </c>
      <c r="E5" s="90" t="s">
        <v>82</v>
      </c>
      <c r="F5" s="91" t="s">
        <v>126</v>
      </c>
      <c r="G5" s="92" t="s">
        <v>126</v>
      </c>
      <c r="H5" s="91"/>
      <c r="I5" s="92" t="s">
        <v>126</v>
      </c>
      <c r="J5" s="91" t="s">
        <v>126</v>
      </c>
      <c r="K5" s="90" t="s">
        <v>39</v>
      </c>
      <c r="L5" s="3" t="s">
        <v>134</v>
      </c>
      <c r="M5" s="93" t="s">
        <v>66</v>
      </c>
      <c r="N5" s="88" t="s">
        <v>80</v>
      </c>
      <c r="O5" s="57"/>
      <c r="P5" s="57"/>
      <c r="Q5" s="57"/>
      <c r="R5" s="57"/>
      <c r="S5" s="57"/>
      <c r="T5" s="57"/>
      <c r="U5" s="57"/>
      <c r="V5" s="57"/>
    </row>
    <row r="6" spans="1:22" ht="15" thickBot="1" x14ac:dyDescent="0.25">
      <c r="A6" s="2" t="s">
        <v>135</v>
      </c>
      <c r="B6" s="33" t="s">
        <v>136</v>
      </c>
      <c r="C6" s="89" t="s">
        <v>129</v>
      </c>
      <c r="D6" s="94" t="s">
        <v>91</v>
      </c>
      <c r="E6" s="90" t="s">
        <v>80</v>
      </c>
      <c r="F6" s="91" t="s">
        <v>83</v>
      </c>
      <c r="G6" s="92" t="s">
        <v>126</v>
      </c>
      <c r="H6" s="91"/>
      <c r="I6" s="92" t="s">
        <v>126</v>
      </c>
      <c r="J6" s="91" t="s">
        <v>126</v>
      </c>
      <c r="K6" s="90" t="s">
        <v>39</v>
      </c>
      <c r="L6" s="3" t="s">
        <v>137</v>
      </c>
      <c r="M6" s="93" t="s">
        <v>66</v>
      </c>
      <c r="N6" s="88" t="s">
        <v>80</v>
      </c>
      <c r="O6" s="57"/>
      <c r="P6" s="57"/>
      <c r="Q6" s="57"/>
      <c r="R6" s="57"/>
      <c r="S6" s="57"/>
      <c r="T6" s="57"/>
      <c r="U6" s="57"/>
      <c r="V6" s="57"/>
    </row>
    <row r="7" spans="1:22" ht="15" thickBot="1" x14ac:dyDescent="0.25">
      <c r="A7" s="2" t="s">
        <v>138</v>
      </c>
      <c r="B7" s="33" t="s">
        <v>84</v>
      </c>
      <c r="C7" s="89" t="s">
        <v>139</v>
      </c>
      <c r="D7" s="94" t="s">
        <v>78</v>
      </c>
      <c r="E7" s="90" t="s">
        <v>78</v>
      </c>
      <c r="F7" s="91" t="s">
        <v>126</v>
      </c>
      <c r="G7" s="92" t="s">
        <v>126</v>
      </c>
      <c r="H7" s="91"/>
      <c r="I7" s="92" t="s">
        <v>126</v>
      </c>
      <c r="J7" s="91" t="s">
        <v>126</v>
      </c>
      <c r="K7" s="90" t="s">
        <v>39</v>
      </c>
      <c r="L7" s="3" t="s">
        <v>140</v>
      </c>
      <c r="M7" s="93" t="s">
        <v>79</v>
      </c>
      <c r="N7" s="88" t="s">
        <v>80</v>
      </c>
      <c r="O7" s="57"/>
      <c r="P7" s="57"/>
      <c r="Q7" s="57"/>
      <c r="R7" s="57"/>
      <c r="S7" s="57"/>
      <c r="T7" s="57"/>
      <c r="U7" s="57"/>
      <c r="V7" s="57"/>
    </row>
    <row r="8" spans="1:22" ht="15" thickBot="1" x14ac:dyDescent="0.25">
      <c r="A8" s="2" t="s">
        <v>141</v>
      </c>
      <c r="B8" s="33" t="s">
        <v>142</v>
      </c>
      <c r="C8" s="89" t="s">
        <v>143</v>
      </c>
      <c r="D8" s="94" t="s">
        <v>78</v>
      </c>
      <c r="E8" s="90" t="s">
        <v>78</v>
      </c>
      <c r="F8" s="91" t="s">
        <v>126</v>
      </c>
      <c r="G8" s="92" t="s">
        <v>126</v>
      </c>
      <c r="H8" s="91"/>
      <c r="I8" s="92" t="s">
        <v>126</v>
      </c>
      <c r="J8" s="91" t="s">
        <v>126</v>
      </c>
      <c r="K8" s="90" t="s">
        <v>39</v>
      </c>
      <c r="L8" s="3" t="s">
        <v>144</v>
      </c>
      <c r="M8" s="93" t="s">
        <v>79</v>
      </c>
      <c r="N8" s="88" t="s">
        <v>80</v>
      </c>
      <c r="O8" s="57"/>
      <c r="P8" s="57"/>
      <c r="Q8" s="57"/>
      <c r="R8" s="57"/>
      <c r="S8" s="57"/>
      <c r="T8" s="57"/>
      <c r="U8" s="57"/>
      <c r="V8" s="57"/>
    </row>
    <row r="9" spans="1:22" ht="15" thickBot="1" x14ac:dyDescent="0.25">
      <c r="A9" s="2" t="s">
        <v>145</v>
      </c>
      <c r="B9" s="33" t="s">
        <v>146</v>
      </c>
      <c r="C9" s="89" t="s">
        <v>129</v>
      </c>
      <c r="D9" s="94" t="s">
        <v>78</v>
      </c>
      <c r="E9" s="90" t="s">
        <v>78</v>
      </c>
      <c r="F9" s="91" t="s">
        <v>126</v>
      </c>
      <c r="G9" s="92" t="s">
        <v>126</v>
      </c>
      <c r="H9" s="91"/>
      <c r="I9" s="92" t="s">
        <v>126</v>
      </c>
      <c r="J9" s="91" t="s">
        <v>126</v>
      </c>
      <c r="K9" s="90" t="s">
        <v>39</v>
      </c>
      <c r="L9" s="3" t="s">
        <v>147</v>
      </c>
      <c r="M9" s="93" t="s">
        <v>79</v>
      </c>
      <c r="N9" s="88" t="s">
        <v>80</v>
      </c>
      <c r="O9" s="57"/>
      <c r="P9" s="57"/>
      <c r="Q9" s="57"/>
      <c r="R9" s="57"/>
      <c r="S9" s="57"/>
      <c r="T9" s="57"/>
      <c r="U9" s="57"/>
      <c r="V9" s="57"/>
    </row>
    <row r="10" spans="1:22" ht="15" thickBot="1" x14ac:dyDescent="0.25">
      <c r="A10" s="2" t="s">
        <v>148</v>
      </c>
      <c r="B10" s="33" t="s">
        <v>86</v>
      </c>
      <c r="C10" s="89" t="s">
        <v>129</v>
      </c>
      <c r="D10" s="94" t="s">
        <v>78</v>
      </c>
      <c r="E10" s="90" t="s">
        <v>78</v>
      </c>
      <c r="F10" s="91" t="s">
        <v>126</v>
      </c>
      <c r="G10" s="92" t="s">
        <v>126</v>
      </c>
      <c r="H10" s="91"/>
      <c r="I10" s="92" t="s">
        <v>126</v>
      </c>
      <c r="J10" s="91" t="s">
        <v>126</v>
      </c>
      <c r="K10" s="90" t="s">
        <v>39</v>
      </c>
      <c r="L10" s="3" t="s">
        <v>149</v>
      </c>
      <c r="M10" s="93" t="s">
        <v>79</v>
      </c>
      <c r="N10" s="88" t="s">
        <v>80</v>
      </c>
      <c r="O10" s="57"/>
      <c r="P10" s="57"/>
      <c r="Q10" s="57"/>
      <c r="R10" s="57"/>
      <c r="S10" s="57"/>
      <c r="T10" s="57"/>
      <c r="U10" s="57"/>
      <c r="V10" s="57"/>
    </row>
    <row r="11" spans="1:22" ht="15" thickBot="1" x14ac:dyDescent="0.25">
      <c r="A11" s="2" t="s">
        <v>150</v>
      </c>
      <c r="B11" s="33" t="s">
        <v>84</v>
      </c>
      <c r="C11" s="89" t="s">
        <v>129</v>
      </c>
      <c r="D11" s="94" t="s">
        <v>78</v>
      </c>
      <c r="E11" s="90" t="s">
        <v>78</v>
      </c>
      <c r="F11" s="91" t="s">
        <v>126</v>
      </c>
      <c r="G11" s="92" t="s">
        <v>126</v>
      </c>
      <c r="H11" s="91"/>
      <c r="I11" s="92" t="s">
        <v>126</v>
      </c>
      <c r="J11" s="91" t="s">
        <v>126</v>
      </c>
      <c r="K11" s="90" t="s">
        <v>39</v>
      </c>
      <c r="L11" s="3">
        <v>25</v>
      </c>
      <c r="M11" s="93" t="s">
        <v>151</v>
      </c>
      <c r="N11" s="88" t="s">
        <v>80</v>
      </c>
      <c r="O11" s="57"/>
      <c r="P11" s="57"/>
      <c r="Q11" s="57"/>
      <c r="R11" s="57"/>
      <c r="S11" s="57"/>
      <c r="T11" s="57"/>
      <c r="U11" s="57"/>
      <c r="V11" s="57"/>
    </row>
    <row r="12" spans="1:22" s="54" customFormat="1" ht="15" thickBot="1" x14ac:dyDescent="0.25">
      <c r="A12" s="2" t="s">
        <v>457</v>
      </c>
      <c r="B12" s="33" t="s">
        <v>84</v>
      </c>
      <c r="C12" s="89" t="s">
        <v>129</v>
      </c>
      <c r="D12" s="94" t="s">
        <v>87</v>
      </c>
      <c r="E12" s="90" t="s">
        <v>159</v>
      </c>
      <c r="F12" s="91"/>
      <c r="G12" s="92"/>
      <c r="H12" s="91"/>
      <c r="I12" s="92"/>
      <c r="J12" s="91"/>
      <c r="K12" s="90" t="s">
        <v>39</v>
      </c>
      <c r="L12" s="3">
        <v>53</v>
      </c>
      <c r="M12" s="93" t="s">
        <v>79</v>
      </c>
      <c r="N12" s="88" t="s">
        <v>80</v>
      </c>
      <c r="O12" s="57"/>
      <c r="P12" s="57"/>
      <c r="Q12" s="57"/>
      <c r="R12" s="57"/>
      <c r="S12" s="57"/>
      <c r="T12" s="57"/>
      <c r="U12" s="57"/>
      <c r="V12" s="57"/>
    </row>
    <row r="13" spans="1:22" ht="15" thickBot="1" x14ac:dyDescent="0.25">
      <c r="A13" s="2" t="s">
        <v>152</v>
      </c>
      <c r="B13" s="33" t="s">
        <v>153</v>
      </c>
      <c r="C13" s="89" t="s">
        <v>154</v>
      </c>
      <c r="D13" s="94" t="s">
        <v>130</v>
      </c>
      <c r="E13" s="90" t="s">
        <v>82</v>
      </c>
      <c r="F13" s="91" t="s">
        <v>126</v>
      </c>
      <c r="G13" s="92" t="s">
        <v>126</v>
      </c>
      <c r="H13" s="91"/>
      <c r="I13" s="92" t="s">
        <v>126</v>
      </c>
      <c r="J13" s="91" t="s">
        <v>126</v>
      </c>
      <c r="K13" s="90" t="s">
        <v>39</v>
      </c>
      <c r="L13" s="3">
        <v>150</v>
      </c>
      <c r="M13" s="93" t="s">
        <v>66</v>
      </c>
      <c r="N13" s="88" t="s">
        <v>80</v>
      </c>
      <c r="O13" s="57"/>
      <c r="P13" s="57"/>
      <c r="Q13" s="57"/>
      <c r="R13" s="57"/>
      <c r="S13" s="57"/>
      <c r="T13" s="57"/>
      <c r="U13" s="57"/>
      <c r="V13" s="57"/>
    </row>
    <row r="14" spans="1:22" ht="15" thickBot="1" x14ac:dyDescent="0.25">
      <c r="A14" s="2" t="s">
        <v>155</v>
      </c>
      <c r="B14" s="33" t="s">
        <v>86</v>
      </c>
      <c r="C14" s="89" t="s">
        <v>156</v>
      </c>
      <c r="D14" s="94" t="s">
        <v>78</v>
      </c>
      <c r="E14" s="90" t="s">
        <v>78</v>
      </c>
      <c r="F14" s="91"/>
      <c r="G14" s="92"/>
      <c r="H14" s="91"/>
      <c r="I14" s="92"/>
      <c r="J14" s="91"/>
      <c r="K14" s="90" t="s">
        <v>39</v>
      </c>
      <c r="L14" s="3">
        <v>112</v>
      </c>
      <c r="M14" s="93" t="s">
        <v>79</v>
      </c>
      <c r="N14" s="88">
        <v>41730</v>
      </c>
      <c r="O14" s="57"/>
      <c r="P14" s="57"/>
      <c r="Q14" s="57"/>
      <c r="R14" s="57"/>
      <c r="S14" s="57"/>
      <c r="T14" s="57"/>
      <c r="U14" s="57"/>
      <c r="V14" s="57"/>
    </row>
    <row r="15" spans="1:22" ht="15" thickBot="1" x14ac:dyDescent="0.25">
      <c r="A15" s="2" t="s">
        <v>157</v>
      </c>
      <c r="B15" s="33" t="s">
        <v>86</v>
      </c>
      <c r="C15" s="89" t="s">
        <v>158</v>
      </c>
      <c r="D15" s="94" t="s">
        <v>87</v>
      </c>
      <c r="E15" s="90" t="s">
        <v>159</v>
      </c>
      <c r="F15" s="91" t="s">
        <v>83</v>
      </c>
      <c r="G15" s="92" t="s">
        <v>126</v>
      </c>
      <c r="H15" s="91"/>
      <c r="I15" s="92" t="s">
        <v>126</v>
      </c>
      <c r="J15" s="91" t="s">
        <v>126</v>
      </c>
      <c r="K15" s="90" t="s">
        <v>39</v>
      </c>
      <c r="L15" s="3" t="s">
        <v>133</v>
      </c>
      <c r="M15" s="93" t="s">
        <v>151</v>
      </c>
      <c r="N15" s="88">
        <v>41153</v>
      </c>
      <c r="O15" s="57"/>
      <c r="P15" s="57"/>
      <c r="Q15" s="57"/>
      <c r="R15" s="57"/>
      <c r="S15" s="57"/>
      <c r="T15" s="57"/>
      <c r="U15" s="57"/>
      <c r="V15" s="57"/>
    </row>
    <row r="16" spans="1:22" ht="15" thickBot="1" x14ac:dyDescent="0.25">
      <c r="A16" s="2" t="s">
        <v>160</v>
      </c>
      <c r="B16" s="33" t="s">
        <v>161</v>
      </c>
      <c r="C16" s="89" t="s">
        <v>129</v>
      </c>
      <c r="D16" s="94" t="s">
        <v>87</v>
      </c>
      <c r="E16" s="90" t="s">
        <v>159</v>
      </c>
      <c r="F16" s="91" t="s">
        <v>126</v>
      </c>
      <c r="G16" s="92" t="s">
        <v>126</v>
      </c>
      <c r="H16" s="91"/>
      <c r="I16" s="92" t="s">
        <v>126</v>
      </c>
      <c r="J16" s="91" t="s">
        <v>126</v>
      </c>
      <c r="K16" s="90" t="s">
        <v>39</v>
      </c>
      <c r="L16" s="3" t="s">
        <v>162</v>
      </c>
      <c r="M16" s="93" t="s">
        <v>79</v>
      </c>
      <c r="N16" s="88" t="s">
        <v>80</v>
      </c>
      <c r="O16" s="57"/>
      <c r="P16" s="57"/>
      <c r="Q16" s="57"/>
      <c r="R16" s="57"/>
      <c r="S16" s="57"/>
      <c r="T16" s="57"/>
      <c r="U16" s="57"/>
      <c r="V16" s="57"/>
    </row>
    <row r="17" spans="1:22" ht="15" thickBot="1" x14ac:dyDescent="0.25">
      <c r="A17" s="2" t="s">
        <v>163</v>
      </c>
      <c r="B17" s="33" t="s">
        <v>164</v>
      </c>
      <c r="C17" s="89" t="s">
        <v>165</v>
      </c>
      <c r="D17" s="94" t="s">
        <v>78</v>
      </c>
      <c r="E17" s="90" t="s">
        <v>78</v>
      </c>
      <c r="F17" s="91" t="s">
        <v>126</v>
      </c>
      <c r="G17" s="92" t="s">
        <v>126</v>
      </c>
      <c r="H17" s="91"/>
      <c r="I17" s="92" t="s">
        <v>126</v>
      </c>
      <c r="J17" s="91" t="s">
        <v>126</v>
      </c>
      <c r="K17" s="90" t="s">
        <v>39</v>
      </c>
      <c r="L17" s="3" t="s">
        <v>166</v>
      </c>
      <c r="M17" s="93" t="s">
        <v>79</v>
      </c>
      <c r="N17" s="88" t="s">
        <v>80</v>
      </c>
      <c r="O17" s="57"/>
      <c r="P17" s="57"/>
      <c r="Q17" s="57"/>
      <c r="R17" s="57"/>
      <c r="S17" s="57"/>
      <c r="T17" s="57"/>
      <c r="U17" s="57"/>
      <c r="V17" s="57"/>
    </row>
    <row r="18" spans="1:22" ht="15" thickBot="1" x14ac:dyDescent="0.25">
      <c r="A18" s="2" t="s">
        <v>167</v>
      </c>
      <c r="B18" s="33" t="s">
        <v>85</v>
      </c>
      <c r="C18" s="89" t="s">
        <v>168</v>
      </c>
      <c r="D18" s="94" t="s">
        <v>78</v>
      </c>
      <c r="E18" s="90" t="s">
        <v>78</v>
      </c>
      <c r="F18" s="91" t="s">
        <v>126</v>
      </c>
      <c r="G18" s="92" t="s">
        <v>126</v>
      </c>
      <c r="H18" s="91"/>
      <c r="I18" s="92" t="s">
        <v>126</v>
      </c>
      <c r="J18" s="91" t="s">
        <v>126</v>
      </c>
      <c r="K18" s="90" t="s">
        <v>39</v>
      </c>
      <c r="L18" s="3" t="s">
        <v>169</v>
      </c>
      <c r="M18" s="93" t="s">
        <v>79</v>
      </c>
      <c r="N18" s="88" t="s">
        <v>80</v>
      </c>
      <c r="O18" s="57"/>
      <c r="P18" s="57"/>
      <c r="Q18" s="57"/>
      <c r="R18" s="57"/>
      <c r="S18" s="57"/>
      <c r="T18" s="57"/>
      <c r="U18" s="57"/>
      <c r="V18" s="57"/>
    </row>
    <row r="19" spans="1:22" ht="15" thickBot="1" x14ac:dyDescent="0.25">
      <c r="A19" s="2" t="s">
        <v>170</v>
      </c>
      <c r="B19" s="33" t="s">
        <v>171</v>
      </c>
      <c r="C19" s="89" t="s">
        <v>172</v>
      </c>
      <c r="D19" s="94" t="s">
        <v>78</v>
      </c>
      <c r="E19" s="90" t="s">
        <v>78</v>
      </c>
      <c r="F19" s="91" t="s">
        <v>126</v>
      </c>
      <c r="G19" s="92" t="s">
        <v>126</v>
      </c>
      <c r="H19" s="91"/>
      <c r="I19" s="92" t="s">
        <v>126</v>
      </c>
      <c r="J19" s="91" t="s">
        <v>126</v>
      </c>
      <c r="K19" s="90" t="s">
        <v>39</v>
      </c>
      <c r="L19" s="3">
        <v>92</v>
      </c>
      <c r="M19" s="93" t="s">
        <v>79</v>
      </c>
      <c r="N19" s="88" t="s">
        <v>80</v>
      </c>
      <c r="O19" s="57"/>
      <c r="P19" s="57"/>
      <c r="Q19" s="57"/>
      <c r="R19" s="57"/>
      <c r="S19" s="57"/>
      <c r="T19" s="57"/>
      <c r="U19" s="57"/>
      <c r="V19" s="57"/>
    </row>
    <row r="20" spans="1:22" ht="15" thickBot="1" x14ac:dyDescent="0.25">
      <c r="A20" s="2" t="s">
        <v>173</v>
      </c>
      <c r="B20" s="33" t="s">
        <v>171</v>
      </c>
      <c r="C20" s="89" t="s">
        <v>174</v>
      </c>
      <c r="D20" s="94" t="s">
        <v>78</v>
      </c>
      <c r="E20" s="90" t="s">
        <v>78</v>
      </c>
      <c r="F20" s="86" t="s">
        <v>126</v>
      </c>
      <c r="G20" s="87" t="s">
        <v>126</v>
      </c>
      <c r="H20" s="86"/>
      <c r="I20" s="87" t="s">
        <v>126</v>
      </c>
      <c r="J20" s="86" t="s">
        <v>126</v>
      </c>
      <c r="K20" s="90" t="s">
        <v>39</v>
      </c>
      <c r="L20" s="3">
        <v>102</v>
      </c>
      <c r="M20" s="93" t="s">
        <v>79</v>
      </c>
      <c r="N20" s="88" t="s">
        <v>80</v>
      </c>
      <c r="O20" s="57"/>
      <c r="P20" s="57"/>
      <c r="Q20" s="57"/>
      <c r="R20" s="57"/>
      <c r="S20" s="57"/>
      <c r="T20" s="57"/>
      <c r="U20" s="57"/>
      <c r="V20" s="57"/>
    </row>
    <row r="21" spans="1:22" ht="15" thickBot="1" x14ac:dyDescent="0.25">
      <c r="A21" s="2" t="s">
        <v>175</v>
      </c>
      <c r="B21" s="33" t="s">
        <v>176</v>
      </c>
      <c r="C21" s="89" t="s">
        <v>177</v>
      </c>
      <c r="D21" s="94" t="s">
        <v>78</v>
      </c>
      <c r="E21" s="90" t="s">
        <v>78</v>
      </c>
      <c r="F21" s="86" t="s">
        <v>126</v>
      </c>
      <c r="G21" s="87" t="s">
        <v>126</v>
      </c>
      <c r="H21" s="86"/>
      <c r="I21" s="87" t="s">
        <v>126</v>
      </c>
      <c r="J21" s="86" t="s">
        <v>126</v>
      </c>
      <c r="K21" s="90" t="s">
        <v>39</v>
      </c>
      <c r="L21" s="3" t="s">
        <v>178</v>
      </c>
      <c r="M21" s="93" t="s">
        <v>79</v>
      </c>
      <c r="N21" s="88" t="s">
        <v>80</v>
      </c>
      <c r="O21" s="57"/>
      <c r="P21" s="57"/>
      <c r="Q21" s="57"/>
      <c r="R21" s="57"/>
      <c r="S21" s="57"/>
      <c r="T21" s="57"/>
      <c r="U21" s="57"/>
      <c r="V21" s="57"/>
    </row>
    <row r="22" spans="1:22" ht="15" thickBot="1" x14ac:dyDescent="0.25">
      <c r="A22" s="2" t="s">
        <v>179</v>
      </c>
      <c r="B22" s="33" t="s">
        <v>180</v>
      </c>
      <c r="C22" s="89" t="s">
        <v>181</v>
      </c>
      <c r="D22" s="94" t="s">
        <v>130</v>
      </c>
      <c r="E22" s="90" t="s">
        <v>82</v>
      </c>
      <c r="F22" s="86" t="s">
        <v>83</v>
      </c>
      <c r="G22" s="87" t="s">
        <v>126</v>
      </c>
      <c r="H22" s="86"/>
      <c r="I22" s="87" t="s">
        <v>83</v>
      </c>
      <c r="J22" s="86" t="s">
        <v>126</v>
      </c>
      <c r="K22" s="90" t="s">
        <v>39</v>
      </c>
      <c r="L22" s="3" t="s">
        <v>182</v>
      </c>
      <c r="M22" s="93" t="s">
        <v>66</v>
      </c>
      <c r="N22" s="88" t="s">
        <v>80</v>
      </c>
      <c r="O22" s="57"/>
      <c r="P22" s="57"/>
      <c r="Q22" s="57"/>
      <c r="R22" s="57"/>
      <c r="S22" s="57"/>
      <c r="T22" s="57"/>
      <c r="U22" s="57"/>
      <c r="V22" s="57"/>
    </row>
    <row r="23" spans="1:22" ht="15" thickBot="1" x14ac:dyDescent="0.25">
      <c r="A23" s="2" t="s">
        <v>183</v>
      </c>
      <c r="B23" s="33" t="s">
        <v>184</v>
      </c>
      <c r="C23" s="89" t="s">
        <v>129</v>
      </c>
      <c r="D23" s="94" t="s">
        <v>78</v>
      </c>
      <c r="E23" s="90" t="s">
        <v>78</v>
      </c>
      <c r="F23" s="86" t="s">
        <v>126</v>
      </c>
      <c r="G23" s="87" t="s">
        <v>126</v>
      </c>
      <c r="H23" s="86"/>
      <c r="I23" s="87" t="s">
        <v>126</v>
      </c>
      <c r="J23" s="86" t="s">
        <v>126</v>
      </c>
      <c r="K23" s="90" t="s">
        <v>39</v>
      </c>
      <c r="L23" s="3" t="s">
        <v>185</v>
      </c>
      <c r="M23" s="93" t="s">
        <v>151</v>
      </c>
      <c r="N23" s="88" t="s">
        <v>80</v>
      </c>
      <c r="O23" s="57"/>
      <c r="P23" s="57"/>
      <c r="Q23" s="57"/>
      <c r="R23" s="57"/>
      <c r="S23" s="57"/>
      <c r="T23" s="57"/>
      <c r="U23" s="57"/>
      <c r="V23" s="57"/>
    </row>
    <row r="24" spans="1:22" s="54" customFormat="1" ht="15" thickBot="1" x14ac:dyDescent="0.25">
      <c r="A24" s="2" t="s">
        <v>465</v>
      </c>
      <c r="B24" s="33" t="s">
        <v>265</v>
      </c>
      <c r="C24" s="89" t="s">
        <v>464</v>
      </c>
      <c r="D24" s="94" t="s">
        <v>91</v>
      </c>
      <c r="E24" s="90" t="s">
        <v>460</v>
      </c>
      <c r="F24" s="86" t="s">
        <v>83</v>
      </c>
      <c r="G24" s="87" t="s">
        <v>83</v>
      </c>
      <c r="H24" s="86" t="s">
        <v>83</v>
      </c>
      <c r="I24" s="87" t="s">
        <v>83</v>
      </c>
      <c r="J24" s="86" t="s">
        <v>83</v>
      </c>
      <c r="K24" s="90" t="s">
        <v>463</v>
      </c>
      <c r="L24" s="3">
        <v>60</v>
      </c>
      <c r="M24" s="93" t="s">
        <v>66</v>
      </c>
      <c r="N24" s="88">
        <v>41183</v>
      </c>
      <c r="O24" s="57"/>
      <c r="P24" s="57"/>
      <c r="Q24" s="57"/>
      <c r="R24" s="57"/>
      <c r="S24" s="57"/>
      <c r="T24" s="57"/>
      <c r="U24" s="57"/>
      <c r="V24" s="57"/>
    </row>
    <row r="25" spans="1:22" ht="15" thickBot="1" x14ac:dyDescent="0.25">
      <c r="A25" s="2" t="s">
        <v>186</v>
      </c>
      <c r="B25" s="33" t="s">
        <v>86</v>
      </c>
      <c r="C25" s="89" t="s">
        <v>187</v>
      </c>
      <c r="D25" s="94" t="s">
        <v>78</v>
      </c>
      <c r="E25" s="90" t="s">
        <v>78</v>
      </c>
      <c r="F25" s="86" t="s">
        <v>126</v>
      </c>
      <c r="G25" s="87" t="s">
        <v>126</v>
      </c>
      <c r="H25" s="86"/>
      <c r="I25" s="87" t="s">
        <v>126</v>
      </c>
      <c r="J25" s="86" t="s">
        <v>126</v>
      </c>
      <c r="K25" s="90" t="s">
        <v>39</v>
      </c>
      <c r="L25" s="3" t="s">
        <v>188</v>
      </c>
      <c r="M25" s="93" t="s">
        <v>79</v>
      </c>
      <c r="N25" s="88">
        <v>42095</v>
      </c>
      <c r="O25" s="57"/>
      <c r="P25" s="57"/>
      <c r="Q25" s="57"/>
      <c r="R25" s="57"/>
      <c r="S25" s="57"/>
      <c r="T25" s="57"/>
      <c r="U25" s="57"/>
      <c r="V25" s="57"/>
    </row>
    <row r="26" spans="1:22" ht="15" thickBot="1" x14ac:dyDescent="0.25">
      <c r="A26" s="2" t="s">
        <v>189</v>
      </c>
      <c r="B26" s="33" t="s">
        <v>190</v>
      </c>
      <c r="C26" s="89" t="s">
        <v>191</v>
      </c>
      <c r="D26" s="94" t="s">
        <v>78</v>
      </c>
      <c r="E26" s="90" t="s">
        <v>78</v>
      </c>
      <c r="F26" s="86" t="s">
        <v>83</v>
      </c>
      <c r="G26" s="87" t="s">
        <v>126</v>
      </c>
      <c r="H26" s="86"/>
      <c r="I26" s="87" t="s">
        <v>126</v>
      </c>
      <c r="J26" s="86" t="s">
        <v>126</v>
      </c>
      <c r="K26" s="90" t="s">
        <v>39</v>
      </c>
      <c r="L26" s="3" t="s">
        <v>192</v>
      </c>
      <c r="M26" s="93" t="s">
        <v>79</v>
      </c>
      <c r="N26" s="88" t="s">
        <v>80</v>
      </c>
      <c r="O26" s="57"/>
      <c r="P26" s="57"/>
      <c r="Q26" s="57"/>
      <c r="R26" s="57"/>
      <c r="S26" s="57"/>
      <c r="T26" s="57"/>
      <c r="U26" s="57"/>
      <c r="V26" s="57"/>
    </row>
    <row r="27" spans="1:22" ht="34.5" thickBot="1" x14ac:dyDescent="0.25">
      <c r="A27" s="2" t="s">
        <v>193</v>
      </c>
      <c r="B27" s="33" t="s">
        <v>84</v>
      </c>
      <c r="C27" s="89" t="s">
        <v>129</v>
      </c>
      <c r="D27" s="94" t="s">
        <v>194</v>
      </c>
      <c r="E27" s="90" t="s">
        <v>93</v>
      </c>
      <c r="F27" s="86" t="s">
        <v>126</v>
      </c>
      <c r="G27" s="87" t="s">
        <v>126</v>
      </c>
      <c r="H27" s="86"/>
      <c r="I27" s="87" t="s">
        <v>126</v>
      </c>
      <c r="J27" s="86" t="s">
        <v>126</v>
      </c>
      <c r="K27" s="90" t="s">
        <v>39</v>
      </c>
      <c r="L27" s="3" t="s">
        <v>195</v>
      </c>
      <c r="M27" s="93" t="s">
        <v>79</v>
      </c>
      <c r="N27" s="88" t="s">
        <v>80</v>
      </c>
      <c r="O27" s="57"/>
      <c r="P27" s="57"/>
      <c r="Q27" s="57"/>
      <c r="R27" s="57"/>
      <c r="S27" s="57"/>
      <c r="T27" s="57"/>
      <c r="U27" s="57"/>
      <c r="V27" s="57"/>
    </row>
    <row r="28" spans="1:22" ht="15" thickBot="1" x14ac:dyDescent="0.25">
      <c r="A28" s="2" t="s">
        <v>196</v>
      </c>
      <c r="B28" s="33" t="s">
        <v>197</v>
      </c>
      <c r="C28" s="89" t="s">
        <v>198</v>
      </c>
      <c r="D28" s="94" t="s">
        <v>78</v>
      </c>
      <c r="E28" s="90" t="s">
        <v>78</v>
      </c>
      <c r="F28" s="86" t="s">
        <v>126</v>
      </c>
      <c r="G28" s="87" t="s">
        <v>126</v>
      </c>
      <c r="H28" s="86"/>
      <c r="I28" s="87" t="s">
        <v>126</v>
      </c>
      <c r="J28" s="86" t="s">
        <v>126</v>
      </c>
      <c r="K28" s="90" t="s">
        <v>39</v>
      </c>
      <c r="L28" s="3" t="s">
        <v>80</v>
      </c>
      <c r="M28" s="93" t="s">
        <v>79</v>
      </c>
      <c r="N28" s="88" t="s">
        <v>80</v>
      </c>
      <c r="O28" s="57"/>
      <c r="P28" s="57"/>
      <c r="Q28" s="57"/>
      <c r="R28" s="57"/>
      <c r="S28" s="57"/>
      <c r="T28" s="57"/>
      <c r="U28" s="57"/>
      <c r="V28" s="57"/>
    </row>
    <row r="29" spans="1:22" ht="15" thickBot="1" x14ac:dyDescent="0.25">
      <c r="A29" s="2" t="s">
        <v>199</v>
      </c>
      <c r="B29" s="83" t="s">
        <v>200</v>
      </c>
      <c r="C29" s="89" t="s">
        <v>201</v>
      </c>
      <c r="D29" s="94" t="s">
        <v>78</v>
      </c>
      <c r="E29" s="90" t="s">
        <v>78</v>
      </c>
      <c r="F29" s="86" t="s">
        <v>126</v>
      </c>
      <c r="G29" s="87" t="s">
        <v>126</v>
      </c>
      <c r="H29" s="86"/>
      <c r="I29" s="87" t="s">
        <v>126</v>
      </c>
      <c r="J29" s="86" t="s">
        <v>126</v>
      </c>
      <c r="K29" s="90" t="s">
        <v>39</v>
      </c>
      <c r="L29" s="3" t="s">
        <v>80</v>
      </c>
      <c r="M29" s="93" t="s">
        <v>79</v>
      </c>
      <c r="N29" s="88" t="s">
        <v>80</v>
      </c>
      <c r="O29" s="57"/>
      <c r="P29" s="57"/>
      <c r="Q29" s="57"/>
      <c r="R29" s="57"/>
      <c r="S29" s="57"/>
      <c r="T29" s="57"/>
      <c r="U29" s="57"/>
      <c r="V29" s="57"/>
    </row>
    <row r="30" spans="1:22" ht="15" thickBot="1" x14ac:dyDescent="0.25">
      <c r="A30" s="2" t="s">
        <v>202</v>
      </c>
      <c r="B30" s="33" t="s">
        <v>85</v>
      </c>
      <c r="C30" s="89">
        <v>1</v>
      </c>
      <c r="D30" s="94" t="s">
        <v>130</v>
      </c>
      <c r="E30" s="90" t="s">
        <v>82</v>
      </c>
      <c r="F30" s="86" t="s">
        <v>126</v>
      </c>
      <c r="G30" s="87" t="s">
        <v>126</v>
      </c>
      <c r="H30" s="86"/>
      <c r="I30" s="87" t="s">
        <v>126</v>
      </c>
      <c r="J30" s="86" t="s">
        <v>126</v>
      </c>
      <c r="K30" s="90" t="s">
        <v>39</v>
      </c>
      <c r="L30" s="3" t="s">
        <v>203</v>
      </c>
      <c r="M30" s="93" t="s">
        <v>66</v>
      </c>
      <c r="N30" s="88" t="s">
        <v>80</v>
      </c>
      <c r="O30" s="57"/>
      <c r="P30" s="57"/>
      <c r="Q30" s="57"/>
      <c r="R30" s="57"/>
      <c r="S30" s="57"/>
      <c r="T30" s="57"/>
      <c r="U30" s="57"/>
      <c r="V30" s="57"/>
    </row>
    <row r="31" spans="1:22" ht="15" thickBot="1" x14ac:dyDescent="0.25">
      <c r="A31" s="124" t="s">
        <v>204</v>
      </c>
      <c r="B31" s="126" t="s">
        <v>205</v>
      </c>
      <c r="C31" s="89" t="s">
        <v>206</v>
      </c>
      <c r="D31" s="94" t="s">
        <v>78</v>
      </c>
      <c r="E31" s="90" t="s">
        <v>78</v>
      </c>
      <c r="F31" s="86" t="s">
        <v>126</v>
      </c>
      <c r="G31" s="87" t="s">
        <v>126</v>
      </c>
      <c r="H31" s="86"/>
      <c r="I31" s="87" t="s">
        <v>126</v>
      </c>
      <c r="J31" s="86" t="s">
        <v>126</v>
      </c>
      <c r="K31" s="90" t="s">
        <v>39</v>
      </c>
      <c r="L31" s="3">
        <v>32</v>
      </c>
      <c r="M31" s="93" t="s">
        <v>79</v>
      </c>
      <c r="N31" s="88" t="s">
        <v>80</v>
      </c>
      <c r="O31" s="57"/>
      <c r="P31" s="57"/>
      <c r="Q31" s="57"/>
      <c r="R31" s="57"/>
      <c r="S31" s="57"/>
      <c r="T31" s="57"/>
      <c r="U31" s="57"/>
      <c r="V31" s="57"/>
    </row>
    <row r="32" spans="1:22" ht="15" thickBot="1" x14ac:dyDescent="0.25">
      <c r="A32" s="125"/>
      <c r="B32" s="127"/>
      <c r="C32" s="89" t="s">
        <v>207</v>
      </c>
      <c r="D32" s="94" t="s">
        <v>78</v>
      </c>
      <c r="E32" s="90" t="s">
        <v>78</v>
      </c>
      <c r="F32" s="86" t="s">
        <v>126</v>
      </c>
      <c r="G32" s="87" t="s">
        <v>126</v>
      </c>
      <c r="H32" s="86"/>
      <c r="I32" s="87" t="s">
        <v>126</v>
      </c>
      <c r="J32" s="86" t="s">
        <v>126</v>
      </c>
      <c r="K32" s="90" t="s">
        <v>39</v>
      </c>
      <c r="L32" s="3">
        <v>13.75</v>
      </c>
      <c r="M32" s="93" t="s">
        <v>79</v>
      </c>
      <c r="N32" s="88" t="s">
        <v>80</v>
      </c>
      <c r="O32" s="57"/>
      <c r="P32" s="57"/>
      <c r="Q32" s="57"/>
      <c r="R32" s="57"/>
      <c r="S32" s="57"/>
      <c r="T32" s="57"/>
      <c r="U32" s="57"/>
      <c r="V32" s="57"/>
    </row>
    <row r="33" spans="1:22" ht="15" thickBot="1" x14ac:dyDescent="0.25">
      <c r="A33" s="2" t="s">
        <v>208</v>
      </c>
      <c r="B33" s="33" t="s">
        <v>84</v>
      </c>
      <c r="C33" s="89" t="s">
        <v>209</v>
      </c>
      <c r="D33" s="94" t="s">
        <v>130</v>
      </c>
      <c r="E33" s="90" t="s">
        <v>82</v>
      </c>
      <c r="F33" s="86"/>
      <c r="G33" s="87"/>
      <c r="H33" s="86"/>
      <c r="I33" s="87"/>
      <c r="J33" s="86"/>
      <c r="K33" s="90" t="s">
        <v>39</v>
      </c>
      <c r="L33" s="3">
        <v>360</v>
      </c>
      <c r="M33" s="93" t="s">
        <v>66</v>
      </c>
      <c r="N33" s="88" t="s">
        <v>80</v>
      </c>
      <c r="O33" s="57"/>
      <c r="P33" s="57"/>
      <c r="Q33" s="57"/>
      <c r="R33" s="57"/>
      <c r="S33" s="57"/>
      <c r="T33" s="57"/>
      <c r="U33" s="57"/>
      <c r="V33" s="57"/>
    </row>
    <row r="34" spans="1:22" ht="15" thickBot="1" x14ac:dyDescent="0.25">
      <c r="A34" s="2" t="s">
        <v>210</v>
      </c>
      <c r="B34" s="33" t="s">
        <v>211</v>
      </c>
      <c r="C34" s="89" t="s">
        <v>212</v>
      </c>
      <c r="D34" s="94" t="s">
        <v>78</v>
      </c>
      <c r="E34" s="90" t="s">
        <v>78</v>
      </c>
      <c r="F34" s="86" t="s">
        <v>126</v>
      </c>
      <c r="G34" s="87" t="s">
        <v>126</v>
      </c>
      <c r="H34" s="86"/>
      <c r="I34" s="87" t="s">
        <v>126</v>
      </c>
      <c r="J34" s="86" t="s">
        <v>126</v>
      </c>
      <c r="K34" s="90" t="s">
        <v>39</v>
      </c>
      <c r="L34" s="3" t="s">
        <v>213</v>
      </c>
      <c r="M34" s="93" t="s">
        <v>79</v>
      </c>
      <c r="N34" s="88" t="s">
        <v>80</v>
      </c>
      <c r="O34" s="57"/>
      <c r="P34" s="57"/>
      <c r="Q34" s="57"/>
      <c r="R34" s="57"/>
      <c r="S34" s="57"/>
      <c r="T34" s="57"/>
      <c r="U34" s="57"/>
      <c r="V34" s="57"/>
    </row>
    <row r="35" spans="1:22" ht="15" thickBot="1" x14ac:dyDescent="0.25">
      <c r="A35" s="2" t="s">
        <v>214</v>
      </c>
      <c r="B35" s="33" t="s">
        <v>161</v>
      </c>
      <c r="C35" s="89" t="s">
        <v>129</v>
      </c>
      <c r="D35" s="94" t="s">
        <v>87</v>
      </c>
      <c r="E35" s="90" t="s">
        <v>159</v>
      </c>
      <c r="F35" s="86" t="s">
        <v>126</v>
      </c>
      <c r="G35" s="87" t="s">
        <v>126</v>
      </c>
      <c r="H35" s="86"/>
      <c r="I35" s="87" t="s">
        <v>126</v>
      </c>
      <c r="J35" s="86" t="s">
        <v>126</v>
      </c>
      <c r="K35" s="90" t="s">
        <v>39</v>
      </c>
      <c r="L35" s="3" t="s">
        <v>162</v>
      </c>
      <c r="M35" s="93" t="s">
        <v>79</v>
      </c>
      <c r="N35" s="88" t="s">
        <v>80</v>
      </c>
      <c r="O35" s="57"/>
      <c r="P35" s="57"/>
      <c r="Q35" s="57"/>
      <c r="R35" s="57"/>
      <c r="S35" s="57"/>
      <c r="T35" s="57"/>
      <c r="U35" s="57"/>
      <c r="V35" s="57"/>
    </row>
    <row r="36" spans="1:22" ht="15" thickBot="1" x14ac:dyDescent="0.25">
      <c r="A36" s="2" t="s">
        <v>215</v>
      </c>
      <c r="B36" s="33" t="s">
        <v>100</v>
      </c>
      <c r="C36" s="89" t="s">
        <v>129</v>
      </c>
      <c r="D36" s="94" t="s">
        <v>130</v>
      </c>
      <c r="E36" s="90" t="s">
        <v>82</v>
      </c>
      <c r="F36" s="86" t="s">
        <v>83</v>
      </c>
      <c r="G36" s="87" t="s">
        <v>126</v>
      </c>
      <c r="H36" s="86"/>
      <c r="I36" s="87" t="s">
        <v>126</v>
      </c>
      <c r="J36" s="86" t="s">
        <v>83</v>
      </c>
      <c r="K36" s="90" t="s">
        <v>39</v>
      </c>
      <c r="L36" s="3" t="s">
        <v>216</v>
      </c>
      <c r="M36" s="93" t="s">
        <v>66</v>
      </c>
      <c r="N36" s="88" t="s">
        <v>80</v>
      </c>
      <c r="O36" s="57"/>
      <c r="P36" s="57"/>
      <c r="Q36" s="57"/>
      <c r="R36" s="57"/>
      <c r="S36" s="57"/>
      <c r="T36" s="57"/>
      <c r="U36" s="57"/>
      <c r="V36" s="57"/>
    </row>
    <row r="37" spans="1:22" ht="15" thickBot="1" x14ac:dyDescent="0.25">
      <c r="A37" s="2" t="s">
        <v>217</v>
      </c>
      <c r="B37" s="33" t="s">
        <v>86</v>
      </c>
      <c r="C37" s="89" t="s">
        <v>218</v>
      </c>
      <c r="D37" s="94" t="s">
        <v>87</v>
      </c>
      <c r="E37" s="90" t="s">
        <v>159</v>
      </c>
      <c r="F37" s="86" t="s">
        <v>126</v>
      </c>
      <c r="G37" s="87" t="s">
        <v>126</v>
      </c>
      <c r="H37" s="86"/>
      <c r="I37" s="87" t="s">
        <v>126</v>
      </c>
      <c r="J37" s="86" t="s">
        <v>126</v>
      </c>
      <c r="K37" s="90" t="s">
        <v>39</v>
      </c>
      <c r="L37" s="3" t="s">
        <v>219</v>
      </c>
      <c r="M37" s="93" t="s">
        <v>79</v>
      </c>
      <c r="N37" s="88">
        <v>42736</v>
      </c>
      <c r="O37" s="57"/>
      <c r="P37" s="57"/>
      <c r="Q37" s="57"/>
      <c r="R37" s="57"/>
      <c r="S37" s="57"/>
      <c r="T37" s="57"/>
      <c r="U37" s="57"/>
      <c r="V37" s="57"/>
    </row>
    <row r="38" spans="1:22" ht="15" thickBot="1" x14ac:dyDescent="0.25">
      <c r="A38" s="2" t="s">
        <v>220</v>
      </c>
      <c r="B38" s="33" t="s">
        <v>86</v>
      </c>
      <c r="C38" s="89" t="s">
        <v>221</v>
      </c>
      <c r="D38" s="94" t="s">
        <v>87</v>
      </c>
      <c r="E38" s="90" t="s">
        <v>159</v>
      </c>
      <c r="F38" s="86" t="s">
        <v>126</v>
      </c>
      <c r="G38" s="87" t="s">
        <v>126</v>
      </c>
      <c r="H38" s="86"/>
      <c r="I38" s="87" t="s">
        <v>126</v>
      </c>
      <c r="J38" s="86" t="s">
        <v>126</v>
      </c>
      <c r="K38" s="90" t="s">
        <v>39</v>
      </c>
      <c r="L38" s="3" t="s">
        <v>222</v>
      </c>
      <c r="M38" s="93" t="s">
        <v>79</v>
      </c>
      <c r="N38" s="88">
        <v>42461</v>
      </c>
      <c r="O38" s="57"/>
      <c r="P38" s="57"/>
      <c r="Q38" s="57"/>
      <c r="R38" s="57"/>
      <c r="S38" s="57"/>
      <c r="T38" s="57"/>
      <c r="U38" s="57"/>
      <c r="V38" s="57"/>
    </row>
    <row r="39" spans="1:22" s="54" customFormat="1" ht="15" thickBot="1" x14ac:dyDescent="0.25">
      <c r="A39" s="2" t="s">
        <v>458</v>
      </c>
      <c r="B39" s="33" t="s">
        <v>459</v>
      </c>
      <c r="C39" s="89" t="s">
        <v>181</v>
      </c>
      <c r="D39" s="94" t="s">
        <v>91</v>
      </c>
      <c r="E39" s="90" t="s">
        <v>460</v>
      </c>
      <c r="F39" s="86" t="s">
        <v>83</v>
      </c>
      <c r="G39" s="87"/>
      <c r="H39" s="86"/>
      <c r="I39" s="87"/>
      <c r="J39" s="86"/>
      <c r="K39" s="90" t="s">
        <v>39</v>
      </c>
      <c r="L39" s="3">
        <v>700</v>
      </c>
      <c r="M39" s="93" t="s">
        <v>66</v>
      </c>
      <c r="N39" s="88" t="s">
        <v>80</v>
      </c>
      <c r="O39" s="57"/>
      <c r="P39" s="57"/>
      <c r="Q39" s="57"/>
      <c r="R39" s="57"/>
      <c r="S39" s="57"/>
      <c r="T39" s="57"/>
      <c r="U39" s="57"/>
      <c r="V39" s="57"/>
    </row>
    <row r="40" spans="1:22" s="54" customFormat="1" ht="15" thickBot="1" x14ac:dyDescent="0.25">
      <c r="A40" s="2" t="s">
        <v>461</v>
      </c>
      <c r="B40" s="33" t="s">
        <v>84</v>
      </c>
      <c r="C40" s="89" t="s">
        <v>129</v>
      </c>
      <c r="D40" s="94" t="s">
        <v>87</v>
      </c>
      <c r="E40" s="90" t="s">
        <v>159</v>
      </c>
      <c r="F40" s="86"/>
      <c r="G40" s="87"/>
      <c r="H40" s="86"/>
      <c r="I40" s="87"/>
      <c r="J40" s="86"/>
      <c r="K40" s="90" t="s">
        <v>39</v>
      </c>
      <c r="L40" s="3">
        <v>106</v>
      </c>
      <c r="M40" s="93" t="s">
        <v>79</v>
      </c>
      <c r="N40" s="88" t="s">
        <v>80</v>
      </c>
      <c r="O40" s="57"/>
      <c r="P40" s="57"/>
      <c r="Q40" s="57"/>
      <c r="R40" s="57"/>
      <c r="S40" s="57"/>
      <c r="T40" s="57"/>
      <c r="U40" s="57"/>
      <c r="V40" s="57"/>
    </row>
    <row r="41" spans="1:22" ht="15" thickBot="1" x14ac:dyDescent="0.25">
      <c r="A41" s="2" t="s">
        <v>224</v>
      </c>
      <c r="B41" s="33" t="s">
        <v>161</v>
      </c>
      <c r="C41" s="89" t="s">
        <v>129</v>
      </c>
      <c r="D41" s="94" t="s">
        <v>87</v>
      </c>
      <c r="E41" s="90" t="s">
        <v>159</v>
      </c>
      <c r="F41" s="86" t="s">
        <v>126</v>
      </c>
      <c r="G41" s="87" t="s">
        <v>126</v>
      </c>
      <c r="H41" s="86"/>
      <c r="I41" s="87" t="s">
        <v>126</v>
      </c>
      <c r="J41" s="86" t="s">
        <v>126</v>
      </c>
      <c r="K41" s="90" t="s">
        <v>39</v>
      </c>
      <c r="L41" s="3" t="s">
        <v>149</v>
      </c>
      <c r="M41" s="93" t="s">
        <v>79</v>
      </c>
      <c r="N41" s="88" t="s">
        <v>80</v>
      </c>
      <c r="O41" s="57"/>
      <c r="P41" s="57"/>
      <c r="Q41" s="57"/>
      <c r="R41" s="57"/>
      <c r="S41" s="57"/>
      <c r="T41" s="57"/>
      <c r="U41" s="57"/>
      <c r="V41" s="57"/>
    </row>
    <row r="42" spans="1:22" ht="15" thickBot="1" x14ac:dyDescent="0.25">
      <c r="A42" s="2" t="s">
        <v>225</v>
      </c>
      <c r="B42" s="33" t="s">
        <v>226</v>
      </c>
      <c r="C42" s="89" t="s">
        <v>227</v>
      </c>
      <c r="D42" s="94" t="s">
        <v>78</v>
      </c>
      <c r="E42" s="90" t="s">
        <v>78</v>
      </c>
      <c r="F42" s="86" t="s">
        <v>126</v>
      </c>
      <c r="G42" s="87" t="s">
        <v>126</v>
      </c>
      <c r="H42" s="86"/>
      <c r="I42" s="87" t="s">
        <v>126</v>
      </c>
      <c r="J42" s="86" t="s">
        <v>126</v>
      </c>
      <c r="K42" s="90" t="s">
        <v>39</v>
      </c>
      <c r="L42" s="3" t="s">
        <v>228</v>
      </c>
      <c r="M42" s="93" t="s">
        <v>79</v>
      </c>
      <c r="N42" s="88" t="s">
        <v>80</v>
      </c>
      <c r="O42" s="57"/>
      <c r="P42" s="57"/>
      <c r="Q42" s="57"/>
      <c r="R42" s="57"/>
      <c r="S42" s="57"/>
      <c r="T42" s="57"/>
      <c r="U42" s="57"/>
      <c r="V42" s="57"/>
    </row>
    <row r="43" spans="1:22" ht="15" thickBot="1" x14ac:dyDescent="0.25">
      <c r="A43" s="2" t="s">
        <v>229</v>
      </c>
      <c r="B43" s="33" t="s">
        <v>230</v>
      </c>
      <c r="C43" s="89" t="s">
        <v>231</v>
      </c>
      <c r="D43" s="94" t="s">
        <v>130</v>
      </c>
      <c r="E43" s="90" t="s">
        <v>82</v>
      </c>
      <c r="F43" s="86" t="s">
        <v>126</v>
      </c>
      <c r="G43" s="87" t="s">
        <v>126</v>
      </c>
      <c r="H43" s="86"/>
      <c r="I43" s="87" t="s">
        <v>126</v>
      </c>
      <c r="J43" s="86" t="s">
        <v>126</v>
      </c>
      <c r="K43" s="90" t="s">
        <v>39</v>
      </c>
      <c r="L43" s="3">
        <v>150</v>
      </c>
      <c r="M43" s="93" t="s">
        <v>66</v>
      </c>
      <c r="N43" s="88" t="s">
        <v>80</v>
      </c>
      <c r="O43" s="57"/>
      <c r="P43" s="57"/>
      <c r="Q43" s="57"/>
      <c r="R43" s="57"/>
      <c r="S43" s="57"/>
      <c r="T43" s="57"/>
      <c r="U43" s="57"/>
      <c r="V43" s="57"/>
    </row>
    <row r="44" spans="1:22" ht="15" thickBot="1" x14ac:dyDescent="0.25">
      <c r="A44" s="2" t="s">
        <v>232</v>
      </c>
      <c r="B44" s="33" t="s">
        <v>142</v>
      </c>
      <c r="C44" s="89" t="s">
        <v>233</v>
      </c>
      <c r="D44" s="94" t="s">
        <v>78</v>
      </c>
      <c r="E44" s="90" t="s">
        <v>78</v>
      </c>
      <c r="F44" s="86" t="s">
        <v>126</v>
      </c>
      <c r="G44" s="87" t="s">
        <v>126</v>
      </c>
      <c r="H44" s="86"/>
      <c r="I44" s="87" t="s">
        <v>126</v>
      </c>
      <c r="J44" s="86" t="s">
        <v>126</v>
      </c>
      <c r="K44" s="90" t="s">
        <v>39</v>
      </c>
      <c r="L44" s="3" t="s">
        <v>234</v>
      </c>
      <c r="M44" s="93" t="s">
        <v>79</v>
      </c>
      <c r="N44" s="88" t="s">
        <v>80</v>
      </c>
      <c r="O44" s="57"/>
      <c r="P44" s="57"/>
      <c r="Q44" s="57"/>
      <c r="R44" s="57"/>
      <c r="S44" s="57"/>
      <c r="T44" s="57"/>
      <c r="U44" s="57"/>
      <c r="V44" s="57"/>
    </row>
    <row r="45" spans="1:22" ht="15" thickBot="1" x14ac:dyDescent="0.25">
      <c r="A45" s="2" t="s">
        <v>235</v>
      </c>
      <c r="B45" s="33" t="s">
        <v>236</v>
      </c>
      <c r="C45" s="89" t="s">
        <v>237</v>
      </c>
      <c r="D45" s="94" t="s">
        <v>78</v>
      </c>
      <c r="E45" s="90" t="s">
        <v>78</v>
      </c>
      <c r="F45" s="86" t="s">
        <v>126</v>
      </c>
      <c r="G45" s="87" t="s">
        <v>126</v>
      </c>
      <c r="H45" s="86"/>
      <c r="I45" s="87" t="s">
        <v>126</v>
      </c>
      <c r="J45" s="86" t="s">
        <v>126</v>
      </c>
      <c r="K45" s="90" t="s">
        <v>39</v>
      </c>
      <c r="L45" s="3" t="s">
        <v>238</v>
      </c>
      <c r="M45" s="93" t="s">
        <v>79</v>
      </c>
      <c r="N45" s="88" t="s">
        <v>80</v>
      </c>
      <c r="O45" s="57"/>
      <c r="P45" s="57"/>
      <c r="Q45" s="57"/>
      <c r="R45" s="57"/>
      <c r="S45" s="57"/>
      <c r="T45" s="57"/>
      <c r="U45" s="57"/>
      <c r="V45" s="57"/>
    </row>
    <row r="46" spans="1:22" ht="23.25" thickBot="1" x14ac:dyDescent="0.25">
      <c r="A46" s="2" t="s">
        <v>239</v>
      </c>
      <c r="B46" s="33" t="s">
        <v>240</v>
      </c>
      <c r="C46" s="89" t="s">
        <v>241</v>
      </c>
      <c r="D46" s="94" t="s">
        <v>78</v>
      </c>
      <c r="E46" s="90" t="s">
        <v>78</v>
      </c>
      <c r="F46" s="86" t="s">
        <v>126</v>
      </c>
      <c r="G46" s="87" t="s">
        <v>126</v>
      </c>
      <c r="H46" s="86"/>
      <c r="I46" s="87" t="s">
        <v>126</v>
      </c>
      <c r="J46" s="86" t="s">
        <v>126</v>
      </c>
      <c r="K46" s="90" t="s">
        <v>39</v>
      </c>
      <c r="L46" s="3" t="s">
        <v>242</v>
      </c>
      <c r="M46" s="93" t="s">
        <v>79</v>
      </c>
      <c r="N46" s="88" t="s">
        <v>80</v>
      </c>
      <c r="O46" s="57"/>
      <c r="P46" s="57"/>
      <c r="Q46" s="57"/>
      <c r="R46" s="57"/>
      <c r="S46" s="57"/>
      <c r="T46" s="57"/>
      <c r="U46" s="57"/>
      <c r="V46" s="57"/>
    </row>
    <row r="47" spans="1:22" ht="15" thickBot="1" x14ac:dyDescent="0.25">
      <c r="A47" s="2" t="s">
        <v>390</v>
      </c>
      <c r="B47" s="33" t="s">
        <v>100</v>
      </c>
      <c r="C47" s="89" t="s">
        <v>129</v>
      </c>
      <c r="D47" s="94" t="s">
        <v>130</v>
      </c>
      <c r="E47" s="90" t="s">
        <v>88</v>
      </c>
      <c r="F47" s="86" t="s">
        <v>83</v>
      </c>
      <c r="G47" s="87"/>
      <c r="H47" s="86"/>
      <c r="I47" s="87"/>
      <c r="J47" s="86"/>
      <c r="K47" s="90" t="s">
        <v>39</v>
      </c>
      <c r="L47" s="3">
        <v>450</v>
      </c>
      <c r="M47" s="93" t="s">
        <v>66</v>
      </c>
      <c r="N47" s="88" t="s">
        <v>80</v>
      </c>
      <c r="O47" s="57"/>
      <c r="P47" s="57"/>
      <c r="Q47" s="57"/>
      <c r="R47" s="57"/>
      <c r="S47" s="57"/>
      <c r="T47" s="57"/>
      <c r="U47" s="57"/>
      <c r="V47" s="57"/>
    </row>
    <row r="48" spans="1:22" ht="15" thickBot="1" x14ac:dyDescent="0.25">
      <c r="A48" s="2" t="s">
        <v>243</v>
      </c>
      <c r="B48" s="33" t="s">
        <v>244</v>
      </c>
      <c r="C48" s="89" t="s">
        <v>245</v>
      </c>
      <c r="D48" s="94" t="s">
        <v>78</v>
      </c>
      <c r="E48" s="90" t="s">
        <v>78</v>
      </c>
      <c r="F48" s="86" t="s">
        <v>83</v>
      </c>
      <c r="G48" s="87" t="s">
        <v>126</v>
      </c>
      <c r="H48" s="86" t="s">
        <v>83</v>
      </c>
      <c r="I48" s="87" t="s">
        <v>126</v>
      </c>
      <c r="J48" s="86" t="s">
        <v>126</v>
      </c>
      <c r="K48" s="90" t="s">
        <v>39</v>
      </c>
      <c r="L48" s="3" t="s">
        <v>246</v>
      </c>
      <c r="M48" s="93" t="s">
        <v>79</v>
      </c>
      <c r="N48" s="88">
        <v>41547</v>
      </c>
      <c r="O48" s="57"/>
      <c r="P48" s="57"/>
      <c r="Q48" s="57"/>
      <c r="R48" s="57"/>
      <c r="S48" s="57"/>
      <c r="T48" s="57"/>
      <c r="U48" s="57"/>
      <c r="V48" s="57"/>
    </row>
    <row r="49" spans="1:22" ht="15" thickBot="1" x14ac:dyDescent="0.25">
      <c r="A49" s="2" t="s">
        <v>247</v>
      </c>
      <c r="B49" s="33" t="s">
        <v>136</v>
      </c>
      <c r="C49" s="89" t="s">
        <v>154</v>
      </c>
      <c r="D49" s="94" t="s">
        <v>130</v>
      </c>
      <c r="E49" s="90" t="s">
        <v>82</v>
      </c>
      <c r="F49" s="86" t="s">
        <v>126</v>
      </c>
      <c r="G49" s="87" t="s">
        <v>126</v>
      </c>
      <c r="H49" s="86"/>
      <c r="I49" s="87" t="s">
        <v>126</v>
      </c>
      <c r="J49" s="86" t="s">
        <v>126</v>
      </c>
      <c r="K49" s="90" t="s">
        <v>39</v>
      </c>
      <c r="L49" s="3" t="s">
        <v>80</v>
      </c>
      <c r="M49" s="93" t="s">
        <v>66</v>
      </c>
      <c r="N49" s="88" t="s">
        <v>80</v>
      </c>
      <c r="O49" s="57"/>
      <c r="P49" s="57"/>
      <c r="Q49" s="57"/>
      <c r="R49" s="57"/>
      <c r="S49" s="57"/>
      <c r="T49" s="57"/>
      <c r="U49" s="57"/>
      <c r="V49" s="57"/>
    </row>
    <row r="50" spans="1:22" ht="15" thickBot="1" x14ac:dyDescent="0.25">
      <c r="A50" s="2" t="s">
        <v>248</v>
      </c>
      <c r="B50" s="33" t="s">
        <v>249</v>
      </c>
      <c r="C50" s="89" t="s">
        <v>250</v>
      </c>
      <c r="D50" s="94" t="s">
        <v>78</v>
      </c>
      <c r="E50" s="90" t="s">
        <v>78</v>
      </c>
      <c r="F50" s="86" t="s">
        <v>126</v>
      </c>
      <c r="G50" s="87" t="s">
        <v>126</v>
      </c>
      <c r="H50" s="86"/>
      <c r="I50" s="87" t="s">
        <v>126</v>
      </c>
      <c r="J50" s="86" t="s">
        <v>126</v>
      </c>
      <c r="K50" s="90" t="s">
        <v>39</v>
      </c>
      <c r="L50" s="3" t="s">
        <v>80</v>
      </c>
      <c r="M50" s="93" t="s">
        <v>79</v>
      </c>
      <c r="N50" s="88" t="s">
        <v>80</v>
      </c>
      <c r="O50" s="57"/>
      <c r="P50" s="57"/>
      <c r="Q50" s="57"/>
      <c r="R50" s="57"/>
      <c r="S50" s="57"/>
      <c r="T50" s="57"/>
      <c r="U50" s="57"/>
      <c r="V50" s="57"/>
    </row>
    <row r="51" spans="1:22" ht="15" thickBot="1" x14ac:dyDescent="0.25">
      <c r="A51" s="124" t="s">
        <v>251</v>
      </c>
      <c r="B51" s="126" t="s">
        <v>81</v>
      </c>
      <c r="C51" s="89" t="s">
        <v>133</v>
      </c>
      <c r="D51" s="94" t="s">
        <v>92</v>
      </c>
      <c r="E51" s="90" t="s">
        <v>82</v>
      </c>
      <c r="F51" s="86" t="s">
        <v>126</v>
      </c>
      <c r="G51" s="87" t="s">
        <v>126</v>
      </c>
      <c r="H51" s="86"/>
      <c r="I51" s="87" t="s">
        <v>126</v>
      </c>
      <c r="J51" s="86" t="s">
        <v>126</v>
      </c>
      <c r="K51" s="90" t="s">
        <v>39</v>
      </c>
      <c r="L51" s="3">
        <v>275</v>
      </c>
      <c r="M51" s="93" t="s">
        <v>66</v>
      </c>
      <c r="N51" s="88" t="s">
        <v>80</v>
      </c>
      <c r="O51" s="57"/>
      <c r="P51" s="57"/>
      <c r="Q51" s="57"/>
      <c r="R51" s="57"/>
      <c r="S51" s="57"/>
      <c r="T51" s="57"/>
      <c r="U51" s="57"/>
      <c r="V51" s="57"/>
    </row>
    <row r="52" spans="1:22" ht="15" thickBot="1" x14ac:dyDescent="0.25">
      <c r="A52" s="125"/>
      <c r="B52" s="127"/>
      <c r="C52" s="89" t="s">
        <v>209</v>
      </c>
      <c r="D52" s="94" t="s">
        <v>92</v>
      </c>
      <c r="E52" s="90" t="s">
        <v>82</v>
      </c>
      <c r="F52" s="91" t="s">
        <v>126</v>
      </c>
      <c r="G52" s="92" t="s">
        <v>126</v>
      </c>
      <c r="H52" s="91"/>
      <c r="I52" s="92" t="s">
        <v>126</v>
      </c>
      <c r="J52" s="91" t="s">
        <v>126</v>
      </c>
      <c r="K52" s="90" t="s">
        <v>39</v>
      </c>
      <c r="L52" s="3">
        <v>275</v>
      </c>
      <c r="M52" s="93" t="s">
        <v>66</v>
      </c>
      <c r="N52" s="88" t="s">
        <v>80</v>
      </c>
      <c r="O52" s="57"/>
      <c r="P52" s="57"/>
      <c r="Q52" s="57"/>
      <c r="R52" s="57"/>
      <c r="S52" s="57"/>
      <c r="T52" s="57"/>
      <c r="U52" s="57"/>
      <c r="V52" s="57"/>
    </row>
    <row r="53" spans="1:22" ht="15" thickBot="1" x14ac:dyDescent="0.25">
      <c r="A53" s="2" t="s">
        <v>252</v>
      </c>
      <c r="B53" s="33" t="s">
        <v>253</v>
      </c>
      <c r="C53" s="89" t="s">
        <v>254</v>
      </c>
      <c r="D53" s="94" t="s">
        <v>78</v>
      </c>
      <c r="E53" s="90" t="s">
        <v>78</v>
      </c>
      <c r="F53" s="91" t="s">
        <v>126</v>
      </c>
      <c r="G53" s="92" t="s">
        <v>126</v>
      </c>
      <c r="H53" s="91"/>
      <c r="I53" s="92" t="s">
        <v>126</v>
      </c>
      <c r="J53" s="91" t="s">
        <v>126</v>
      </c>
      <c r="K53" s="90" t="s">
        <v>39</v>
      </c>
      <c r="L53" s="3" t="s">
        <v>255</v>
      </c>
      <c r="M53" s="93" t="s">
        <v>79</v>
      </c>
      <c r="N53" s="88" t="s">
        <v>80</v>
      </c>
      <c r="O53" s="57"/>
      <c r="P53" s="57"/>
      <c r="Q53" s="57"/>
      <c r="R53" s="57"/>
      <c r="S53" s="57"/>
      <c r="T53" s="57"/>
      <c r="U53" s="57"/>
      <c r="V53" s="57"/>
    </row>
    <row r="54" spans="1:22" ht="15" thickBot="1" x14ac:dyDescent="0.25">
      <c r="A54" s="2" t="s">
        <v>256</v>
      </c>
      <c r="B54" s="33" t="s">
        <v>85</v>
      </c>
      <c r="C54" s="89" t="s">
        <v>129</v>
      </c>
      <c r="D54" s="94" t="s">
        <v>78</v>
      </c>
      <c r="E54" s="90" t="s">
        <v>78</v>
      </c>
      <c r="F54" s="91" t="s">
        <v>126</v>
      </c>
      <c r="G54" s="92" t="s">
        <v>126</v>
      </c>
      <c r="H54" s="91" t="s">
        <v>126</v>
      </c>
      <c r="I54" s="92" t="s">
        <v>126</v>
      </c>
      <c r="J54" s="91" t="s">
        <v>126</v>
      </c>
      <c r="K54" s="90" t="s">
        <v>39</v>
      </c>
      <c r="L54" s="3" t="s">
        <v>257</v>
      </c>
      <c r="M54" s="93" t="s">
        <v>79</v>
      </c>
      <c r="N54" s="88" t="s">
        <v>80</v>
      </c>
      <c r="O54" s="57"/>
      <c r="P54" s="57"/>
      <c r="Q54" s="57"/>
      <c r="R54" s="57"/>
      <c r="S54" s="57"/>
      <c r="T54" s="57"/>
      <c r="U54" s="57"/>
      <c r="V54" s="57"/>
    </row>
    <row r="55" spans="1:22" x14ac:dyDescent="0.2">
      <c r="A55" s="57"/>
      <c r="B55" s="57"/>
      <c r="C55" s="57"/>
      <c r="D55" s="57"/>
      <c r="E55" s="84"/>
      <c r="F55" s="57"/>
      <c r="G55" s="57"/>
      <c r="H55" s="57"/>
      <c r="I55" s="57"/>
      <c r="J55" s="57"/>
      <c r="K55" s="57"/>
      <c r="L55" s="57"/>
      <c r="M55" s="57"/>
      <c r="N55" s="57"/>
      <c r="O55" s="57"/>
      <c r="P55" s="57"/>
      <c r="Q55" s="57"/>
      <c r="R55" s="57"/>
      <c r="S55" s="57"/>
      <c r="T55" s="57"/>
      <c r="U55" s="57"/>
      <c r="V55" s="57"/>
    </row>
    <row r="56" spans="1:22" x14ac:dyDescent="0.2">
      <c r="A56" s="57"/>
      <c r="B56" s="57"/>
      <c r="C56" s="57"/>
      <c r="D56" s="57"/>
      <c r="E56" s="84"/>
      <c r="F56" s="57"/>
      <c r="G56" s="57"/>
      <c r="H56" s="57"/>
      <c r="I56" s="57"/>
      <c r="J56" s="57"/>
      <c r="K56" s="57"/>
      <c r="L56" s="57"/>
      <c r="M56" s="57"/>
      <c r="N56" s="57"/>
      <c r="O56" s="57"/>
      <c r="P56" s="57"/>
      <c r="Q56" s="57"/>
      <c r="R56" s="57"/>
      <c r="S56" s="57"/>
      <c r="T56" s="57"/>
      <c r="U56" s="57"/>
      <c r="V56" s="57"/>
    </row>
    <row r="57" spans="1:22" x14ac:dyDescent="0.2">
      <c r="A57" s="57"/>
      <c r="B57" s="57"/>
      <c r="C57" s="57"/>
      <c r="D57" s="57"/>
      <c r="E57" s="84"/>
      <c r="F57" s="57"/>
      <c r="G57" s="57"/>
      <c r="H57" s="57"/>
      <c r="I57" s="57"/>
      <c r="J57" s="57"/>
      <c r="K57" s="57"/>
      <c r="L57" s="57"/>
      <c r="M57" s="57"/>
      <c r="N57" s="57"/>
      <c r="O57" s="57"/>
      <c r="P57" s="57"/>
      <c r="Q57" s="57"/>
      <c r="R57" s="57"/>
      <c r="S57" s="57"/>
      <c r="T57" s="57"/>
      <c r="U57" s="57"/>
      <c r="V57" s="57"/>
    </row>
    <row r="58" spans="1:22" x14ac:dyDescent="0.2">
      <c r="A58" s="57"/>
      <c r="B58" s="57"/>
      <c r="C58" s="57"/>
      <c r="D58" s="57"/>
      <c r="E58" s="84"/>
      <c r="F58" s="57"/>
      <c r="G58" s="57"/>
      <c r="H58" s="57"/>
      <c r="I58" s="57"/>
      <c r="J58" s="57"/>
      <c r="K58" s="57"/>
      <c r="L58" s="57"/>
      <c r="M58" s="57"/>
      <c r="N58" s="57"/>
      <c r="O58" s="57"/>
      <c r="P58" s="57"/>
      <c r="Q58" s="57"/>
      <c r="R58" s="57"/>
      <c r="S58" s="57"/>
      <c r="T58" s="57"/>
      <c r="U58" s="57"/>
      <c r="V58" s="57"/>
    </row>
    <row r="59" spans="1:22" x14ac:dyDescent="0.2">
      <c r="A59" s="57"/>
      <c r="B59" s="57"/>
      <c r="C59" s="57"/>
      <c r="D59" s="57"/>
      <c r="E59" s="84"/>
      <c r="F59" s="57"/>
      <c r="G59" s="57"/>
      <c r="H59" s="57"/>
      <c r="I59" s="57"/>
      <c r="J59" s="57"/>
      <c r="K59" s="57"/>
      <c r="L59" s="57"/>
      <c r="M59" s="57"/>
      <c r="N59" s="57"/>
      <c r="O59" s="57"/>
      <c r="P59" s="57"/>
      <c r="Q59" s="57"/>
      <c r="R59" s="57"/>
      <c r="S59" s="57"/>
      <c r="T59" s="57"/>
      <c r="U59" s="57"/>
      <c r="V59" s="57"/>
    </row>
    <row r="60" spans="1:22" x14ac:dyDescent="0.2">
      <c r="A60" s="57"/>
      <c r="B60" s="57"/>
      <c r="C60" s="57"/>
      <c r="D60" s="57"/>
      <c r="E60" s="84"/>
      <c r="F60" s="57"/>
      <c r="G60" s="57"/>
      <c r="H60" s="57"/>
      <c r="I60" s="57"/>
      <c r="J60" s="57"/>
      <c r="K60" s="57"/>
      <c r="L60" s="57"/>
      <c r="M60" s="57"/>
      <c r="N60" s="57"/>
      <c r="O60" s="57"/>
      <c r="P60" s="57"/>
      <c r="Q60" s="57"/>
      <c r="R60" s="57"/>
      <c r="S60" s="57"/>
      <c r="T60" s="57"/>
      <c r="U60" s="57"/>
      <c r="V60" s="57"/>
    </row>
    <row r="61" spans="1:22" x14ac:dyDescent="0.2">
      <c r="A61" s="57"/>
      <c r="B61" s="57"/>
      <c r="C61" s="57"/>
      <c r="D61" s="57"/>
      <c r="E61" s="84"/>
      <c r="F61" s="57"/>
      <c r="G61" s="57"/>
      <c r="H61" s="57"/>
      <c r="I61" s="57"/>
      <c r="J61" s="57"/>
      <c r="K61" s="57"/>
      <c r="L61" s="57"/>
      <c r="M61" s="57"/>
      <c r="N61" s="57"/>
      <c r="O61" s="57"/>
      <c r="P61" s="57"/>
      <c r="Q61" s="57"/>
      <c r="R61" s="57"/>
      <c r="S61" s="57"/>
      <c r="T61" s="57"/>
      <c r="U61" s="57"/>
      <c r="V61" s="57"/>
    </row>
    <row r="62" spans="1:22" x14ac:dyDescent="0.2">
      <c r="A62" s="57"/>
      <c r="B62" s="57"/>
      <c r="C62" s="57"/>
      <c r="D62" s="57"/>
      <c r="E62" s="84"/>
      <c r="F62" s="57"/>
      <c r="G62" s="57"/>
      <c r="H62" s="57"/>
      <c r="I62" s="57"/>
      <c r="J62" s="57"/>
      <c r="K62" s="57"/>
      <c r="L62" s="57"/>
      <c r="M62" s="57"/>
      <c r="N62" s="57"/>
      <c r="O62" s="57"/>
      <c r="P62" s="57"/>
      <c r="Q62" s="57"/>
      <c r="R62" s="57"/>
      <c r="S62" s="57"/>
      <c r="T62" s="57"/>
      <c r="U62" s="57"/>
      <c r="V62" s="57"/>
    </row>
    <row r="63" spans="1:22" x14ac:dyDescent="0.2">
      <c r="A63" s="57"/>
      <c r="B63" s="57"/>
      <c r="C63" s="57"/>
      <c r="D63" s="57"/>
      <c r="E63" s="84"/>
      <c r="F63" s="57"/>
      <c r="G63" s="57"/>
      <c r="H63" s="57"/>
      <c r="I63" s="57"/>
      <c r="J63" s="57"/>
      <c r="K63" s="57"/>
      <c r="L63" s="57"/>
      <c r="M63" s="57"/>
      <c r="N63" s="57"/>
      <c r="O63" s="57"/>
      <c r="P63" s="57"/>
      <c r="Q63" s="57"/>
      <c r="R63" s="57"/>
      <c r="S63" s="57"/>
      <c r="T63" s="57"/>
      <c r="U63" s="57"/>
      <c r="V63" s="57"/>
    </row>
    <row r="64" spans="1:22" x14ac:dyDescent="0.2">
      <c r="A64" s="57"/>
      <c r="B64" s="57"/>
      <c r="C64" s="57"/>
      <c r="D64" s="57"/>
      <c r="E64" s="84"/>
      <c r="F64" s="57"/>
      <c r="G64" s="57"/>
      <c r="H64" s="57"/>
      <c r="I64" s="57"/>
      <c r="J64" s="57"/>
      <c r="K64" s="57"/>
      <c r="L64" s="57"/>
      <c r="M64" s="57"/>
      <c r="N64" s="57"/>
      <c r="O64" s="57"/>
      <c r="P64" s="57"/>
      <c r="Q64" s="57"/>
      <c r="R64" s="57"/>
      <c r="S64" s="57"/>
      <c r="T64" s="57"/>
      <c r="U64" s="57"/>
      <c r="V64" s="57"/>
    </row>
    <row r="65" spans="1:22" x14ac:dyDescent="0.2">
      <c r="A65" s="57"/>
      <c r="B65" s="57"/>
      <c r="C65" s="57"/>
      <c r="D65" s="57"/>
      <c r="E65" s="84"/>
      <c r="F65" s="57"/>
      <c r="G65" s="57"/>
      <c r="H65" s="57"/>
      <c r="I65" s="57"/>
      <c r="J65" s="57"/>
      <c r="K65" s="57"/>
      <c r="L65" s="57"/>
      <c r="M65" s="57"/>
      <c r="N65" s="57"/>
      <c r="O65" s="57"/>
      <c r="P65" s="57"/>
      <c r="Q65" s="57"/>
      <c r="R65" s="57"/>
      <c r="S65" s="57"/>
      <c r="T65" s="57"/>
      <c r="U65" s="57"/>
      <c r="V65" s="57"/>
    </row>
    <row r="66" spans="1:22" x14ac:dyDescent="0.2">
      <c r="A66" s="57"/>
      <c r="B66" s="57"/>
      <c r="C66" s="57"/>
      <c r="D66" s="57"/>
      <c r="E66" s="84"/>
      <c r="F66" s="57"/>
      <c r="G66" s="57"/>
      <c r="H66" s="57"/>
      <c r="I66" s="57"/>
      <c r="J66" s="57"/>
      <c r="K66" s="57"/>
      <c r="L66" s="57"/>
      <c r="M66" s="57"/>
      <c r="N66" s="57"/>
      <c r="O66" s="57"/>
      <c r="P66" s="57"/>
      <c r="Q66" s="57"/>
      <c r="R66" s="57"/>
      <c r="S66" s="57"/>
      <c r="T66" s="57"/>
      <c r="U66" s="57"/>
      <c r="V66" s="57"/>
    </row>
    <row r="67" spans="1:22" x14ac:dyDescent="0.2">
      <c r="A67" s="57"/>
      <c r="B67" s="57"/>
      <c r="C67" s="57"/>
      <c r="D67" s="57"/>
      <c r="E67" s="84"/>
      <c r="F67" s="57"/>
      <c r="G67" s="57"/>
      <c r="H67" s="57"/>
      <c r="I67" s="57"/>
      <c r="J67" s="57"/>
      <c r="K67" s="57"/>
      <c r="L67" s="57"/>
      <c r="M67" s="57"/>
      <c r="N67" s="57"/>
      <c r="O67" s="57"/>
      <c r="P67" s="57"/>
      <c r="Q67" s="57"/>
      <c r="R67" s="57"/>
      <c r="S67" s="57"/>
      <c r="T67" s="57"/>
      <c r="U67" s="57"/>
      <c r="V67" s="57"/>
    </row>
    <row r="68" spans="1:22" x14ac:dyDescent="0.2">
      <c r="A68" s="57"/>
      <c r="B68" s="57"/>
      <c r="C68" s="57"/>
      <c r="D68" s="57"/>
      <c r="E68" s="84"/>
      <c r="F68" s="57"/>
      <c r="G68" s="57"/>
      <c r="H68" s="57"/>
      <c r="I68" s="57"/>
      <c r="J68" s="57"/>
      <c r="K68" s="57"/>
      <c r="L68" s="57"/>
      <c r="M68" s="57"/>
      <c r="N68" s="57"/>
      <c r="O68" s="57"/>
      <c r="P68" s="57"/>
      <c r="Q68" s="57"/>
      <c r="R68" s="57"/>
      <c r="S68" s="57"/>
      <c r="T68" s="57"/>
      <c r="U68" s="57"/>
      <c r="V68" s="57"/>
    </row>
    <row r="69" spans="1:22" x14ac:dyDescent="0.2">
      <c r="A69" s="57"/>
      <c r="B69" s="57"/>
      <c r="C69" s="57"/>
      <c r="D69" s="57"/>
      <c r="E69" s="84"/>
      <c r="F69" s="57"/>
      <c r="G69" s="57"/>
      <c r="H69" s="57"/>
      <c r="I69" s="57"/>
      <c r="J69" s="57"/>
      <c r="K69" s="57"/>
      <c r="L69" s="57"/>
      <c r="M69" s="57"/>
      <c r="N69" s="57"/>
      <c r="O69" s="57"/>
      <c r="P69" s="57"/>
      <c r="Q69" s="57"/>
      <c r="R69" s="57"/>
      <c r="S69" s="57"/>
      <c r="T69" s="57"/>
      <c r="U69" s="57"/>
      <c r="V69" s="57"/>
    </row>
    <row r="70" spans="1:22" x14ac:dyDescent="0.2">
      <c r="A70" s="57"/>
      <c r="B70" s="57"/>
      <c r="C70" s="57"/>
      <c r="D70" s="57"/>
      <c r="E70" s="84"/>
      <c r="F70" s="57"/>
      <c r="G70" s="57"/>
      <c r="H70" s="57"/>
      <c r="I70" s="57"/>
      <c r="J70" s="57"/>
      <c r="K70" s="57"/>
      <c r="L70" s="57"/>
      <c r="M70" s="57"/>
      <c r="N70" s="57"/>
      <c r="O70" s="57"/>
      <c r="P70" s="57"/>
      <c r="Q70" s="57"/>
      <c r="R70" s="57"/>
      <c r="S70" s="57"/>
      <c r="T70" s="57"/>
      <c r="U70" s="57"/>
      <c r="V70" s="57"/>
    </row>
    <row r="71" spans="1:22" x14ac:dyDescent="0.2">
      <c r="A71" s="57"/>
      <c r="B71" s="57"/>
      <c r="C71" s="57"/>
      <c r="D71" s="57"/>
      <c r="E71" s="84"/>
      <c r="F71" s="57"/>
      <c r="G71" s="57"/>
      <c r="H71" s="57"/>
      <c r="I71" s="57"/>
      <c r="J71" s="57"/>
      <c r="K71" s="57"/>
      <c r="L71" s="57"/>
      <c r="M71" s="57"/>
      <c r="N71" s="57"/>
      <c r="O71" s="57"/>
      <c r="P71" s="57"/>
      <c r="Q71" s="57"/>
      <c r="R71" s="57"/>
      <c r="S71" s="57"/>
      <c r="T71" s="57"/>
      <c r="U71" s="57"/>
      <c r="V71" s="57"/>
    </row>
    <row r="72" spans="1:22" x14ac:dyDescent="0.2">
      <c r="A72" s="57"/>
      <c r="B72" s="57"/>
      <c r="C72" s="57"/>
      <c r="D72" s="57"/>
      <c r="E72" s="84"/>
      <c r="F72" s="57"/>
      <c r="G72" s="57"/>
      <c r="H72" s="57"/>
      <c r="I72" s="57"/>
      <c r="J72" s="57"/>
      <c r="K72" s="57"/>
      <c r="L72" s="57"/>
      <c r="M72" s="57"/>
      <c r="N72" s="57"/>
      <c r="O72" s="57"/>
      <c r="P72" s="57"/>
      <c r="Q72" s="57"/>
      <c r="R72" s="57"/>
      <c r="S72" s="57"/>
      <c r="T72" s="57"/>
      <c r="U72" s="57"/>
      <c r="V72" s="57"/>
    </row>
    <row r="73" spans="1:22" x14ac:dyDescent="0.2">
      <c r="A73" s="57"/>
      <c r="B73" s="57"/>
      <c r="C73" s="57"/>
      <c r="D73" s="57"/>
      <c r="E73" s="84"/>
      <c r="F73" s="57"/>
      <c r="G73" s="57"/>
      <c r="H73" s="57"/>
      <c r="I73" s="57"/>
      <c r="J73" s="57"/>
      <c r="K73" s="57"/>
      <c r="L73" s="57"/>
      <c r="M73" s="57"/>
      <c r="N73" s="57"/>
      <c r="O73" s="57"/>
      <c r="P73" s="57"/>
      <c r="Q73" s="57"/>
      <c r="R73" s="57"/>
      <c r="S73" s="57"/>
      <c r="T73" s="57"/>
      <c r="U73" s="57"/>
      <c r="V73" s="57"/>
    </row>
    <row r="74" spans="1:22" x14ac:dyDescent="0.2">
      <c r="A74" s="57"/>
      <c r="B74" s="57"/>
      <c r="C74" s="57"/>
      <c r="D74" s="57"/>
      <c r="E74" s="84"/>
      <c r="F74" s="57"/>
      <c r="G74" s="57"/>
      <c r="H74" s="57"/>
      <c r="I74" s="57"/>
      <c r="J74" s="57"/>
      <c r="K74" s="57"/>
      <c r="L74" s="57"/>
      <c r="M74" s="57"/>
      <c r="N74" s="57"/>
      <c r="O74" s="57"/>
      <c r="P74" s="57"/>
      <c r="Q74" s="57"/>
      <c r="R74" s="57"/>
      <c r="S74" s="57"/>
      <c r="T74" s="57"/>
      <c r="U74" s="57"/>
      <c r="V74" s="57"/>
    </row>
    <row r="75" spans="1:22" x14ac:dyDescent="0.2">
      <c r="A75" s="57"/>
      <c r="B75" s="57"/>
      <c r="C75" s="57"/>
      <c r="D75" s="57"/>
      <c r="E75" s="84"/>
      <c r="F75" s="57"/>
      <c r="G75" s="57"/>
      <c r="H75" s="57"/>
      <c r="I75" s="57"/>
      <c r="J75" s="57"/>
      <c r="K75" s="57"/>
      <c r="L75" s="57"/>
      <c r="M75" s="57"/>
      <c r="N75" s="57"/>
      <c r="O75" s="57"/>
      <c r="P75" s="57"/>
      <c r="Q75" s="57"/>
      <c r="R75" s="57"/>
      <c r="S75" s="57"/>
      <c r="T75" s="57"/>
      <c r="U75" s="57"/>
      <c r="V75" s="57"/>
    </row>
    <row r="76" spans="1:22" x14ac:dyDescent="0.2">
      <c r="A76" s="57"/>
      <c r="B76" s="57"/>
      <c r="C76" s="57"/>
      <c r="D76" s="57"/>
      <c r="E76" s="84"/>
      <c r="F76" s="57"/>
      <c r="G76" s="57"/>
      <c r="H76" s="57"/>
      <c r="I76" s="57"/>
      <c r="J76" s="57"/>
      <c r="K76" s="57"/>
      <c r="L76" s="57"/>
      <c r="M76" s="57"/>
      <c r="N76" s="57"/>
      <c r="O76" s="57"/>
      <c r="P76" s="57"/>
      <c r="Q76" s="57"/>
      <c r="R76" s="57"/>
      <c r="S76" s="57"/>
      <c r="T76" s="57"/>
      <c r="U76" s="57"/>
      <c r="V76" s="57"/>
    </row>
    <row r="77" spans="1:22" x14ac:dyDescent="0.2">
      <c r="A77" s="57"/>
      <c r="B77" s="57"/>
      <c r="C77" s="57"/>
      <c r="D77" s="57"/>
      <c r="E77" s="84"/>
      <c r="F77" s="57"/>
      <c r="G77" s="57"/>
      <c r="H77" s="57"/>
      <c r="I77" s="57"/>
      <c r="J77" s="57"/>
      <c r="K77" s="57"/>
      <c r="L77" s="57"/>
      <c r="M77" s="57"/>
      <c r="N77" s="57"/>
      <c r="O77" s="57"/>
      <c r="P77" s="57"/>
      <c r="Q77" s="57"/>
      <c r="R77" s="57"/>
      <c r="S77" s="57"/>
      <c r="T77" s="57"/>
      <c r="U77" s="57"/>
      <c r="V77" s="57"/>
    </row>
    <row r="78" spans="1:22" x14ac:dyDescent="0.2">
      <c r="A78" s="57"/>
      <c r="B78" s="57"/>
      <c r="C78" s="57"/>
      <c r="D78" s="57"/>
      <c r="E78" s="84"/>
      <c r="F78" s="57"/>
      <c r="G78" s="57"/>
      <c r="H78" s="57"/>
      <c r="I78" s="57"/>
      <c r="J78" s="57"/>
      <c r="K78" s="57"/>
      <c r="L78" s="57"/>
      <c r="M78" s="57"/>
      <c r="N78" s="57"/>
      <c r="O78" s="57"/>
      <c r="P78" s="57"/>
      <c r="Q78" s="57"/>
      <c r="R78" s="57"/>
      <c r="S78" s="57"/>
      <c r="T78" s="57"/>
      <c r="U78" s="57"/>
      <c r="V78" s="57"/>
    </row>
    <row r="79" spans="1:22" x14ac:dyDescent="0.2">
      <c r="A79" s="57"/>
      <c r="B79" s="57"/>
      <c r="C79" s="57"/>
      <c r="D79" s="57"/>
      <c r="E79" s="84"/>
      <c r="F79" s="57"/>
      <c r="G79" s="57"/>
      <c r="H79" s="57"/>
      <c r="I79" s="57"/>
      <c r="J79" s="57"/>
      <c r="K79" s="57"/>
      <c r="L79" s="57"/>
      <c r="M79" s="57"/>
      <c r="N79" s="57"/>
      <c r="O79" s="57"/>
      <c r="P79" s="57"/>
      <c r="Q79" s="57"/>
      <c r="R79" s="57"/>
      <c r="S79" s="57"/>
      <c r="T79" s="57"/>
      <c r="U79" s="57"/>
      <c r="V79" s="57"/>
    </row>
    <row r="80" spans="1:22" x14ac:dyDescent="0.2">
      <c r="A80" s="57"/>
      <c r="B80" s="57"/>
      <c r="C80" s="57"/>
      <c r="D80" s="57"/>
      <c r="E80" s="84"/>
      <c r="F80" s="57"/>
      <c r="G80" s="57"/>
      <c r="H80" s="57"/>
      <c r="I80" s="57"/>
      <c r="J80" s="57"/>
      <c r="K80" s="57"/>
      <c r="L80" s="57"/>
      <c r="M80" s="57"/>
      <c r="N80" s="57"/>
      <c r="O80" s="57"/>
      <c r="P80" s="57"/>
      <c r="Q80" s="57"/>
      <c r="R80" s="57"/>
      <c r="S80" s="57"/>
      <c r="T80" s="57"/>
      <c r="U80" s="57"/>
      <c r="V80" s="57"/>
    </row>
    <row r="81" spans="1:22" x14ac:dyDescent="0.2">
      <c r="A81" s="57"/>
      <c r="B81" s="57"/>
      <c r="C81" s="57"/>
      <c r="D81" s="57"/>
      <c r="E81" s="84"/>
      <c r="F81" s="57"/>
      <c r="G81" s="57"/>
      <c r="H81" s="57"/>
      <c r="I81" s="57"/>
      <c r="J81" s="57"/>
      <c r="K81" s="57"/>
      <c r="L81" s="57"/>
      <c r="M81" s="57"/>
      <c r="N81" s="57"/>
      <c r="O81" s="57"/>
      <c r="P81" s="57"/>
      <c r="Q81" s="57"/>
      <c r="R81" s="57"/>
      <c r="S81" s="57"/>
      <c r="T81" s="57"/>
      <c r="U81" s="57"/>
      <c r="V81" s="57"/>
    </row>
    <row r="82" spans="1:22" x14ac:dyDescent="0.2">
      <c r="A82" s="57"/>
      <c r="B82" s="57"/>
      <c r="C82" s="57"/>
      <c r="D82" s="57"/>
      <c r="E82" s="84"/>
      <c r="F82" s="57"/>
      <c r="G82" s="57"/>
      <c r="H82" s="57"/>
      <c r="I82" s="57"/>
      <c r="J82" s="57"/>
      <c r="K82" s="57"/>
      <c r="L82" s="57"/>
      <c r="M82" s="57"/>
      <c r="N82" s="57"/>
      <c r="O82" s="57"/>
      <c r="P82" s="57"/>
      <c r="Q82" s="57"/>
      <c r="R82" s="57"/>
      <c r="S82" s="57"/>
      <c r="T82" s="57"/>
      <c r="U82" s="57"/>
      <c r="V82" s="57"/>
    </row>
    <row r="83" spans="1:22" x14ac:dyDescent="0.2">
      <c r="A83" s="57"/>
      <c r="B83" s="57"/>
      <c r="C83" s="57"/>
      <c r="D83" s="57"/>
      <c r="E83" s="84"/>
      <c r="F83" s="57"/>
      <c r="G83" s="57"/>
      <c r="H83" s="57"/>
      <c r="I83" s="57"/>
      <c r="J83" s="57"/>
      <c r="K83" s="57"/>
      <c r="L83" s="57"/>
      <c r="M83" s="57"/>
      <c r="N83" s="57"/>
      <c r="O83" s="57"/>
      <c r="P83" s="57"/>
      <c r="Q83" s="57"/>
      <c r="R83" s="57"/>
      <c r="S83" s="57"/>
      <c r="T83" s="57"/>
      <c r="U83" s="57"/>
      <c r="V83" s="57"/>
    </row>
    <row r="84" spans="1:22" x14ac:dyDescent="0.2">
      <c r="A84" s="57"/>
      <c r="B84" s="57"/>
      <c r="C84" s="57"/>
      <c r="D84" s="57"/>
      <c r="E84" s="84"/>
      <c r="F84" s="57"/>
      <c r="G84" s="57"/>
      <c r="H84" s="57"/>
      <c r="I84" s="57"/>
      <c r="J84" s="57"/>
      <c r="K84" s="57"/>
      <c r="L84" s="57"/>
      <c r="M84" s="57"/>
      <c r="N84" s="57"/>
      <c r="O84" s="57"/>
      <c r="P84" s="57"/>
      <c r="Q84" s="57"/>
      <c r="R84" s="57"/>
      <c r="S84" s="57"/>
      <c r="T84" s="57"/>
      <c r="U84" s="57"/>
      <c r="V84" s="57"/>
    </row>
    <row r="85" spans="1:22" x14ac:dyDescent="0.2">
      <c r="A85" s="57"/>
      <c r="B85" s="57"/>
      <c r="C85" s="57"/>
      <c r="D85" s="57"/>
      <c r="E85" s="84"/>
      <c r="F85" s="57"/>
      <c r="G85" s="57"/>
      <c r="H85" s="57"/>
      <c r="I85" s="57"/>
      <c r="J85" s="57"/>
      <c r="K85" s="57"/>
      <c r="L85" s="57"/>
      <c r="M85" s="57"/>
      <c r="N85" s="57"/>
      <c r="O85" s="57"/>
      <c r="P85" s="57"/>
      <c r="Q85" s="57"/>
      <c r="R85" s="57"/>
      <c r="S85" s="57"/>
      <c r="T85" s="57"/>
      <c r="U85" s="57"/>
      <c r="V85" s="57"/>
    </row>
    <row r="86" spans="1:22" x14ac:dyDescent="0.2">
      <c r="A86" s="57"/>
      <c r="B86" s="57"/>
      <c r="C86" s="57"/>
      <c r="D86" s="57"/>
      <c r="E86" s="84"/>
      <c r="F86" s="57"/>
      <c r="G86" s="57"/>
      <c r="H86" s="57"/>
      <c r="I86" s="57"/>
      <c r="J86" s="57"/>
      <c r="K86" s="57"/>
      <c r="L86" s="57"/>
      <c r="M86" s="57"/>
      <c r="N86" s="57"/>
      <c r="O86" s="57"/>
      <c r="P86" s="57"/>
      <c r="Q86" s="57"/>
      <c r="R86" s="57"/>
      <c r="S86" s="57"/>
      <c r="T86" s="57"/>
      <c r="U86" s="57"/>
      <c r="V86" s="57"/>
    </row>
    <row r="87" spans="1:22" x14ac:dyDescent="0.2">
      <c r="A87" s="57"/>
      <c r="B87" s="57"/>
      <c r="C87" s="57"/>
      <c r="D87" s="57"/>
      <c r="E87" s="84"/>
      <c r="F87" s="57"/>
      <c r="G87" s="57"/>
      <c r="H87" s="57"/>
      <c r="I87" s="57"/>
      <c r="J87" s="57"/>
      <c r="K87" s="57"/>
      <c r="L87" s="57"/>
      <c r="M87" s="57"/>
      <c r="N87" s="57"/>
      <c r="O87" s="57"/>
      <c r="P87" s="57"/>
      <c r="Q87" s="57"/>
      <c r="R87" s="57"/>
      <c r="S87" s="57"/>
      <c r="T87" s="57"/>
      <c r="U87" s="57"/>
      <c r="V87" s="57"/>
    </row>
    <row r="88" spans="1:22" x14ac:dyDescent="0.2">
      <c r="A88" s="57"/>
      <c r="B88" s="57"/>
      <c r="C88" s="57"/>
      <c r="D88" s="57"/>
      <c r="E88" s="84"/>
      <c r="F88" s="57"/>
      <c r="G88" s="57"/>
      <c r="H88" s="57"/>
      <c r="I88" s="57"/>
      <c r="J88" s="57"/>
      <c r="K88" s="57"/>
      <c r="L88" s="57"/>
      <c r="M88" s="57"/>
      <c r="N88" s="57"/>
      <c r="O88" s="57"/>
      <c r="P88" s="57"/>
      <c r="Q88" s="57"/>
      <c r="R88" s="57"/>
      <c r="S88" s="57"/>
      <c r="T88" s="57"/>
      <c r="U88" s="57"/>
      <c r="V88" s="57"/>
    </row>
    <row r="89" spans="1:22" x14ac:dyDescent="0.2">
      <c r="A89" s="57"/>
      <c r="B89" s="57"/>
      <c r="C89" s="57"/>
      <c r="D89" s="57"/>
      <c r="E89" s="84"/>
      <c r="F89" s="57"/>
      <c r="G89" s="57"/>
      <c r="H89" s="57"/>
      <c r="I89" s="57"/>
      <c r="J89" s="57"/>
      <c r="K89" s="57"/>
      <c r="L89" s="57"/>
      <c r="M89" s="57"/>
      <c r="N89" s="57"/>
      <c r="O89" s="57"/>
      <c r="P89" s="57"/>
      <c r="Q89" s="57"/>
      <c r="R89" s="57"/>
      <c r="S89" s="57"/>
      <c r="T89" s="57"/>
      <c r="U89" s="57"/>
      <c r="V89" s="57"/>
    </row>
    <row r="90" spans="1:22" x14ac:dyDescent="0.2">
      <c r="A90" s="57"/>
      <c r="B90" s="57"/>
      <c r="C90" s="57"/>
      <c r="D90" s="57"/>
      <c r="E90" s="84"/>
      <c r="F90" s="57"/>
      <c r="G90" s="57"/>
      <c r="H90" s="57"/>
      <c r="I90" s="57"/>
      <c r="J90" s="57"/>
      <c r="K90" s="57"/>
      <c r="L90" s="57"/>
      <c r="M90" s="57"/>
      <c r="N90" s="57"/>
      <c r="O90" s="57"/>
      <c r="P90" s="57"/>
      <c r="Q90" s="57"/>
      <c r="R90" s="57"/>
      <c r="S90" s="57"/>
      <c r="T90" s="57"/>
      <c r="U90" s="57"/>
      <c r="V90" s="57"/>
    </row>
    <row r="91" spans="1:22" x14ac:dyDescent="0.2">
      <c r="A91" s="57"/>
      <c r="B91" s="57"/>
      <c r="C91" s="57"/>
      <c r="D91" s="57"/>
      <c r="E91" s="84"/>
      <c r="F91" s="57"/>
      <c r="G91" s="57"/>
      <c r="H91" s="57"/>
      <c r="I91" s="57"/>
      <c r="J91" s="57"/>
      <c r="K91" s="57"/>
      <c r="L91" s="57"/>
      <c r="M91" s="57"/>
      <c r="N91" s="57"/>
      <c r="O91" s="57"/>
      <c r="P91" s="57"/>
      <c r="Q91" s="57"/>
      <c r="R91" s="57"/>
      <c r="S91" s="57"/>
      <c r="T91" s="57"/>
      <c r="U91" s="57"/>
      <c r="V91" s="57"/>
    </row>
    <row r="92" spans="1:22" x14ac:dyDescent="0.2">
      <c r="A92" s="57"/>
      <c r="B92" s="57"/>
      <c r="C92" s="57"/>
      <c r="D92" s="57"/>
      <c r="E92" s="84"/>
      <c r="F92" s="57"/>
      <c r="G92" s="57"/>
      <c r="H92" s="57"/>
      <c r="I92" s="57"/>
      <c r="J92" s="57"/>
      <c r="K92" s="57"/>
      <c r="L92" s="57"/>
      <c r="M92" s="57"/>
      <c r="N92" s="57"/>
      <c r="O92" s="57"/>
      <c r="P92" s="57"/>
      <c r="Q92" s="57"/>
      <c r="R92" s="57"/>
      <c r="S92" s="57"/>
      <c r="T92" s="57"/>
      <c r="U92" s="57"/>
      <c r="V92" s="57"/>
    </row>
    <row r="93" spans="1:22" x14ac:dyDescent="0.2">
      <c r="A93" s="57"/>
      <c r="B93" s="57"/>
      <c r="C93" s="57"/>
      <c r="D93" s="57"/>
      <c r="E93" s="84"/>
      <c r="F93" s="57"/>
      <c r="G93" s="57"/>
      <c r="H93" s="57"/>
      <c r="I93" s="57"/>
      <c r="J93" s="57"/>
      <c r="K93" s="57"/>
      <c r="L93" s="57"/>
      <c r="M93" s="57"/>
      <c r="N93" s="57"/>
      <c r="O93" s="57"/>
      <c r="P93" s="57"/>
      <c r="Q93" s="57"/>
      <c r="R93" s="57"/>
      <c r="S93" s="57"/>
      <c r="T93" s="57"/>
      <c r="U93" s="57"/>
      <c r="V93" s="57"/>
    </row>
    <row r="94" spans="1:22" x14ac:dyDescent="0.2">
      <c r="A94" s="57"/>
      <c r="B94" s="57"/>
      <c r="C94" s="57"/>
      <c r="D94" s="57"/>
      <c r="E94" s="84"/>
      <c r="F94" s="57"/>
      <c r="G94" s="57"/>
      <c r="H94" s="57"/>
      <c r="I94" s="57"/>
      <c r="J94" s="57"/>
      <c r="K94" s="57"/>
      <c r="L94" s="57"/>
      <c r="M94" s="57"/>
      <c r="N94" s="57"/>
      <c r="O94" s="57"/>
      <c r="P94" s="57"/>
      <c r="Q94" s="57"/>
      <c r="R94" s="57"/>
      <c r="S94" s="57"/>
      <c r="T94" s="57"/>
      <c r="U94" s="57"/>
      <c r="V94" s="57"/>
    </row>
    <row r="95" spans="1:22" x14ac:dyDescent="0.2">
      <c r="A95" s="57"/>
      <c r="B95" s="57"/>
      <c r="C95" s="57"/>
      <c r="D95" s="57"/>
      <c r="E95" s="84"/>
      <c r="F95" s="57"/>
      <c r="G95" s="57"/>
      <c r="H95" s="57"/>
      <c r="I95" s="57"/>
      <c r="J95" s="57"/>
      <c r="K95" s="57"/>
      <c r="L95" s="57"/>
      <c r="M95" s="57"/>
      <c r="N95" s="57"/>
      <c r="O95" s="57"/>
      <c r="P95" s="57"/>
      <c r="Q95" s="57"/>
      <c r="R95" s="57"/>
      <c r="S95" s="57"/>
      <c r="T95" s="57"/>
      <c r="U95" s="57"/>
      <c r="V95" s="57"/>
    </row>
    <row r="96" spans="1:22" x14ac:dyDescent="0.2">
      <c r="A96" s="57"/>
      <c r="B96" s="57"/>
      <c r="C96" s="57"/>
      <c r="D96" s="57"/>
      <c r="E96" s="84"/>
      <c r="F96" s="57"/>
      <c r="G96" s="57"/>
      <c r="H96" s="57"/>
      <c r="I96" s="57"/>
      <c r="J96" s="57"/>
      <c r="K96" s="57"/>
      <c r="L96" s="57"/>
      <c r="M96" s="57"/>
      <c r="N96" s="57"/>
      <c r="O96" s="57"/>
      <c r="P96" s="57"/>
      <c r="Q96" s="57"/>
      <c r="R96" s="57"/>
      <c r="S96" s="57"/>
      <c r="T96" s="57"/>
      <c r="U96" s="57"/>
      <c r="V96" s="57"/>
    </row>
    <row r="97" spans="1:22" x14ac:dyDescent="0.2">
      <c r="A97" s="57"/>
      <c r="B97" s="57"/>
      <c r="C97" s="57"/>
      <c r="D97" s="57"/>
      <c r="E97" s="84"/>
      <c r="F97" s="57"/>
      <c r="G97" s="57"/>
      <c r="H97" s="57"/>
      <c r="I97" s="57"/>
      <c r="J97" s="57"/>
      <c r="K97" s="57"/>
      <c r="L97" s="57"/>
      <c r="M97" s="57"/>
      <c r="N97" s="57"/>
      <c r="O97" s="57"/>
      <c r="P97" s="57"/>
      <c r="Q97" s="57"/>
      <c r="R97" s="57"/>
      <c r="S97" s="57"/>
      <c r="T97" s="57"/>
      <c r="U97" s="57"/>
      <c r="V97" s="57"/>
    </row>
    <row r="98" spans="1:22" x14ac:dyDescent="0.2">
      <c r="A98" s="57"/>
      <c r="B98" s="57"/>
      <c r="C98" s="57"/>
      <c r="D98" s="57"/>
      <c r="E98" s="84"/>
      <c r="F98" s="57"/>
      <c r="G98" s="57"/>
      <c r="H98" s="57"/>
      <c r="I98" s="57"/>
      <c r="J98" s="57"/>
      <c r="K98" s="57"/>
      <c r="L98" s="57"/>
      <c r="M98" s="57"/>
      <c r="N98" s="57"/>
      <c r="O98" s="57"/>
      <c r="P98" s="57"/>
      <c r="Q98" s="57"/>
      <c r="R98" s="57"/>
      <c r="S98" s="57"/>
      <c r="T98" s="57"/>
      <c r="U98" s="57"/>
      <c r="V98" s="57"/>
    </row>
    <row r="99" spans="1:22" x14ac:dyDescent="0.2">
      <c r="A99" s="57"/>
      <c r="B99" s="57"/>
      <c r="C99" s="57"/>
      <c r="D99" s="57"/>
      <c r="E99" s="84"/>
      <c r="F99" s="57"/>
      <c r="G99" s="57"/>
      <c r="H99" s="57"/>
      <c r="I99" s="57"/>
      <c r="J99" s="57"/>
      <c r="K99" s="57"/>
      <c r="L99" s="57"/>
      <c r="M99" s="57"/>
      <c r="N99" s="57"/>
      <c r="O99" s="57"/>
      <c r="P99" s="57"/>
      <c r="Q99" s="57"/>
      <c r="R99" s="57"/>
      <c r="S99" s="57"/>
      <c r="T99" s="57"/>
      <c r="U99" s="57"/>
      <c r="V99" s="57"/>
    </row>
    <row r="100" spans="1:22" x14ac:dyDescent="0.2">
      <c r="A100" s="57"/>
      <c r="O100" s="57"/>
      <c r="P100" s="57"/>
      <c r="Q100" s="57"/>
      <c r="R100" s="57"/>
      <c r="S100" s="57"/>
      <c r="T100" s="57"/>
      <c r="U100" s="57"/>
      <c r="V100" s="57"/>
    </row>
    <row r="101" spans="1:22" x14ac:dyDescent="0.2">
      <c r="O101" s="57"/>
      <c r="P101" s="57"/>
      <c r="Q101" s="57"/>
      <c r="R101" s="57"/>
      <c r="S101" s="57"/>
      <c r="T101" s="57"/>
      <c r="U101" s="57"/>
      <c r="V101" s="57"/>
    </row>
    <row r="102" spans="1:22" x14ac:dyDescent="0.2">
      <c r="O102" s="57"/>
      <c r="P102" s="57"/>
      <c r="Q102" s="57"/>
      <c r="R102" s="57"/>
      <c r="S102" s="57"/>
      <c r="T102" s="57"/>
      <c r="U102" s="57"/>
      <c r="V102" s="57"/>
    </row>
    <row r="103" spans="1:22" x14ac:dyDescent="0.2">
      <c r="O103" s="57"/>
      <c r="P103" s="57"/>
      <c r="Q103" s="57"/>
      <c r="R103" s="57"/>
      <c r="S103" s="57"/>
      <c r="T103" s="57"/>
      <c r="U103" s="57"/>
      <c r="V103" s="57"/>
    </row>
    <row r="104" spans="1:22" x14ac:dyDescent="0.2">
      <c r="O104" s="57"/>
      <c r="P104" s="57"/>
      <c r="Q104" s="57"/>
      <c r="R104" s="57"/>
      <c r="S104" s="57"/>
      <c r="T104" s="57"/>
      <c r="U104" s="57"/>
      <c r="V104" s="57"/>
    </row>
    <row r="105" spans="1:22" x14ac:dyDescent="0.2">
      <c r="O105" s="57"/>
      <c r="P105" s="57"/>
      <c r="Q105" s="57"/>
      <c r="R105" s="57"/>
      <c r="S105" s="57"/>
      <c r="T105" s="57"/>
      <c r="U105" s="57"/>
      <c r="V105" s="57"/>
    </row>
    <row r="106" spans="1:22" x14ac:dyDescent="0.2">
      <c r="O106" s="57"/>
      <c r="P106" s="57"/>
      <c r="Q106" s="57"/>
      <c r="R106" s="57"/>
      <c r="S106" s="57"/>
      <c r="T106" s="57"/>
      <c r="U106" s="57"/>
      <c r="V106" s="57"/>
    </row>
    <row r="107" spans="1:22" x14ac:dyDescent="0.2">
      <c r="O107" s="57"/>
      <c r="P107" s="57"/>
      <c r="Q107" s="57"/>
      <c r="R107" s="57"/>
      <c r="S107" s="57"/>
      <c r="T107" s="57"/>
      <c r="U107" s="57"/>
      <c r="V107" s="57"/>
    </row>
    <row r="108" spans="1:22" x14ac:dyDescent="0.2">
      <c r="O108" s="57"/>
      <c r="P108" s="57"/>
      <c r="Q108" s="57"/>
      <c r="R108" s="57"/>
      <c r="S108" s="57"/>
      <c r="T108" s="57"/>
      <c r="U108" s="57"/>
      <c r="V108" s="57"/>
    </row>
    <row r="109" spans="1:22" x14ac:dyDescent="0.2">
      <c r="O109" s="57"/>
      <c r="P109" s="57"/>
      <c r="Q109" s="57"/>
      <c r="R109" s="57"/>
      <c r="S109" s="57"/>
      <c r="T109" s="57"/>
      <c r="U109" s="57"/>
      <c r="V109" s="57"/>
    </row>
    <row r="110" spans="1:22" x14ac:dyDescent="0.2">
      <c r="O110" s="57"/>
      <c r="P110" s="57"/>
      <c r="Q110" s="57"/>
      <c r="R110" s="57"/>
      <c r="S110" s="57"/>
      <c r="T110" s="57"/>
      <c r="U110" s="57"/>
      <c r="V110" s="57"/>
    </row>
    <row r="111" spans="1:22" x14ac:dyDescent="0.2">
      <c r="O111" s="57"/>
      <c r="P111" s="57"/>
      <c r="Q111" s="57"/>
      <c r="R111" s="57"/>
      <c r="S111" s="57"/>
      <c r="T111" s="57"/>
      <c r="U111" s="57"/>
      <c r="V111" s="57"/>
    </row>
    <row r="112" spans="1:22" x14ac:dyDescent="0.2">
      <c r="O112" s="57"/>
      <c r="P112" s="57"/>
      <c r="Q112" s="57"/>
      <c r="R112" s="57"/>
      <c r="S112" s="57"/>
      <c r="T112" s="57"/>
      <c r="U112" s="57"/>
      <c r="V112" s="57"/>
    </row>
    <row r="113" spans="15:22" x14ac:dyDescent="0.2">
      <c r="O113" s="57"/>
      <c r="P113" s="57"/>
      <c r="Q113" s="57"/>
      <c r="R113" s="57"/>
      <c r="S113" s="57"/>
      <c r="T113" s="57"/>
      <c r="U113" s="57"/>
      <c r="V113" s="57"/>
    </row>
    <row r="114" spans="15:22" x14ac:dyDescent="0.2">
      <c r="O114" s="57"/>
      <c r="P114" s="57"/>
      <c r="Q114" s="57"/>
      <c r="R114" s="57"/>
      <c r="S114" s="57"/>
      <c r="T114" s="57"/>
      <c r="U114" s="57"/>
      <c r="V114" s="57"/>
    </row>
    <row r="115" spans="15:22" x14ac:dyDescent="0.2">
      <c r="O115" s="57"/>
      <c r="P115" s="57"/>
      <c r="Q115" s="57"/>
      <c r="R115" s="57"/>
      <c r="S115" s="57"/>
      <c r="T115" s="57"/>
      <c r="U115" s="57"/>
      <c r="V115" s="57"/>
    </row>
    <row r="116" spans="15:22" x14ac:dyDescent="0.2">
      <c r="O116" s="57"/>
      <c r="P116" s="57"/>
      <c r="Q116" s="57"/>
      <c r="R116" s="57"/>
      <c r="S116" s="57"/>
      <c r="T116" s="57"/>
      <c r="U116" s="57"/>
      <c r="V116" s="57"/>
    </row>
    <row r="117" spans="15:22" x14ac:dyDescent="0.2">
      <c r="O117" s="57"/>
      <c r="P117" s="57"/>
      <c r="Q117" s="57"/>
      <c r="R117" s="57"/>
      <c r="S117" s="57"/>
      <c r="T117" s="57"/>
      <c r="U117" s="57"/>
      <c r="V117" s="57"/>
    </row>
    <row r="118" spans="15:22" x14ac:dyDescent="0.2">
      <c r="O118" s="57"/>
      <c r="P118" s="57"/>
      <c r="Q118" s="57"/>
      <c r="R118" s="57"/>
      <c r="S118" s="57"/>
      <c r="T118" s="57"/>
      <c r="U118" s="57"/>
      <c r="V118" s="57"/>
    </row>
    <row r="119" spans="15:22" x14ac:dyDescent="0.2">
      <c r="O119" s="57"/>
      <c r="P119" s="57"/>
      <c r="Q119" s="57"/>
      <c r="R119" s="57"/>
      <c r="S119" s="57"/>
      <c r="T119" s="57"/>
      <c r="U119" s="57"/>
      <c r="V119" s="57"/>
    </row>
  </sheetData>
  <mergeCells count="4">
    <mergeCell ref="A31:A32"/>
    <mergeCell ref="B31:B32"/>
    <mergeCell ref="A51:A52"/>
    <mergeCell ref="B51:B5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workbookViewId="0"/>
  </sheetViews>
  <sheetFormatPr defaultRowHeight="14.25" x14ac:dyDescent="0.2"/>
  <cols>
    <col min="1" max="1" width="24" bestFit="1" customWidth="1"/>
    <col min="2" max="2" width="27.125" bestFit="1" customWidth="1"/>
    <col min="3" max="3" width="19.75" customWidth="1"/>
    <col min="4" max="4" width="22.625" bestFit="1" customWidth="1"/>
    <col min="5" max="5" width="10.75" customWidth="1"/>
  </cols>
  <sheetData>
    <row r="1" spans="1:15" ht="19.5" x14ac:dyDescent="0.2">
      <c r="A1" s="11" t="s">
        <v>389</v>
      </c>
      <c r="D1" s="57"/>
      <c r="E1" s="57"/>
      <c r="F1" s="57"/>
      <c r="G1" s="57"/>
      <c r="H1" s="57"/>
      <c r="I1" s="57"/>
      <c r="J1" s="57"/>
      <c r="K1" s="57"/>
      <c r="L1" s="57"/>
      <c r="M1" s="57"/>
      <c r="N1" s="57"/>
      <c r="O1" s="57"/>
    </row>
    <row r="2" spans="1:15" x14ac:dyDescent="0.2">
      <c r="A2" s="120" t="s">
        <v>54</v>
      </c>
      <c r="B2" s="128" t="s">
        <v>89</v>
      </c>
      <c r="C2" s="130" t="s">
        <v>69</v>
      </c>
      <c r="D2" s="130" t="s">
        <v>90</v>
      </c>
      <c r="E2" s="114" t="s">
        <v>76</v>
      </c>
      <c r="F2" s="57"/>
      <c r="G2" s="57"/>
      <c r="H2" s="57"/>
      <c r="I2" s="57"/>
      <c r="J2" s="57"/>
      <c r="K2" s="57"/>
      <c r="L2" s="57"/>
      <c r="M2" s="57"/>
      <c r="N2" s="57"/>
      <c r="O2" s="57"/>
    </row>
    <row r="3" spans="1:15" ht="15" thickBot="1" x14ac:dyDescent="0.25">
      <c r="A3" s="121"/>
      <c r="B3" s="129"/>
      <c r="C3" s="131"/>
      <c r="D3" s="131"/>
      <c r="E3" s="115"/>
      <c r="F3" s="57"/>
      <c r="G3" s="57"/>
      <c r="H3" s="57"/>
      <c r="I3" s="57"/>
      <c r="J3" s="57"/>
      <c r="K3" s="57"/>
      <c r="L3" s="57"/>
      <c r="M3" s="57"/>
      <c r="N3" s="57"/>
      <c r="O3" s="57"/>
    </row>
    <row r="4" spans="1:15" ht="15.75" thickTop="1" thickBot="1" x14ac:dyDescent="0.25">
      <c r="A4" s="2" t="s">
        <v>292</v>
      </c>
      <c r="B4" s="33" t="s">
        <v>293</v>
      </c>
      <c r="C4" s="47" t="s">
        <v>130</v>
      </c>
      <c r="D4" s="3" t="s">
        <v>294</v>
      </c>
      <c r="E4" s="28">
        <v>2.4</v>
      </c>
      <c r="F4" s="57"/>
      <c r="G4" s="57"/>
      <c r="H4" s="57"/>
      <c r="I4" s="57"/>
      <c r="J4" s="57"/>
      <c r="K4" s="57"/>
      <c r="L4" s="57"/>
      <c r="M4" s="57"/>
      <c r="N4" s="57"/>
      <c r="O4" s="57"/>
    </row>
    <row r="5" spans="1:15" ht="15" thickBot="1" x14ac:dyDescent="0.25">
      <c r="A5" s="2" t="s">
        <v>295</v>
      </c>
      <c r="B5" s="33" t="s">
        <v>293</v>
      </c>
      <c r="C5" s="47" t="s">
        <v>130</v>
      </c>
      <c r="D5" s="3" t="s">
        <v>294</v>
      </c>
      <c r="E5" s="28">
        <v>0.8</v>
      </c>
      <c r="F5" s="57"/>
      <c r="G5" s="57"/>
      <c r="H5" s="57"/>
      <c r="I5" s="57"/>
      <c r="J5" s="57"/>
      <c r="K5" s="57"/>
      <c r="L5" s="57"/>
      <c r="M5" s="57"/>
      <c r="N5" s="57"/>
      <c r="O5" s="57"/>
    </row>
    <row r="6" spans="1:15" ht="15" thickBot="1" x14ac:dyDescent="0.25">
      <c r="A6" s="2" t="s">
        <v>296</v>
      </c>
      <c r="B6" s="33" t="s">
        <v>293</v>
      </c>
      <c r="C6" s="47" t="s">
        <v>130</v>
      </c>
      <c r="D6" s="3" t="s">
        <v>294</v>
      </c>
      <c r="E6" s="28">
        <v>0.8</v>
      </c>
      <c r="F6" s="57"/>
      <c r="G6" s="57"/>
      <c r="H6" s="57"/>
      <c r="I6" s="57"/>
      <c r="J6" s="57"/>
      <c r="K6" s="57"/>
      <c r="L6" s="57"/>
      <c r="M6" s="57"/>
      <c r="N6" s="57"/>
      <c r="O6" s="57"/>
    </row>
    <row r="7" spans="1:15" ht="15" thickBot="1" x14ac:dyDescent="0.25">
      <c r="A7" s="2" t="s">
        <v>297</v>
      </c>
      <c r="B7" s="33" t="s">
        <v>298</v>
      </c>
      <c r="C7" s="47" t="s">
        <v>299</v>
      </c>
      <c r="D7" s="3" t="s">
        <v>294</v>
      </c>
      <c r="E7" s="49">
        <v>59.74</v>
      </c>
      <c r="F7" s="57"/>
      <c r="G7" s="57"/>
      <c r="H7" s="57"/>
      <c r="I7" s="57"/>
      <c r="J7" s="57"/>
      <c r="K7" s="57"/>
      <c r="L7" s="57"/>
      <c r="M7" s="57"/>
      <c r="N7" s="57"/>
      <c r="O7" s="57"/>
    </row>
    <row r="8" spans="1:15" ht="15" thickBot="1" x14ac:dyDescent="0.25">
      <c r="A8" s="2" t="s">
        <v>300</v>
      </c>
      <c r="B8" s="33" t="s">
        <v>301</v>
      </c>
      <c r="C8" s="47" t="s">
        <v>302</v>
      </c>
      <c r="D8" s="3" t="s">
        <v>294</v>
      </c>
      <c r="E8" s="49">
        <v>1.123</v>
      </c>
      <c r="F8" s="57"/>
      <c r="G8" s="57"/>
      <c r="H8" s="57"/>
      <c r="I8" s="57"/>
      <c r="J8" s="57"/>
      <c r="K8" s="57"/>
      <c r="L8" s="57"/>
      <c r="M8" s="57"/>
      <c r="N8" s="57"/>
      <c r="O8" s="57"/>
    </row>
    <row r="9" spans="1:15" ht="15" thickBot="1" x14ac:dyDescent="0.25">
      <c r="A9" s="2" t="s">
        <v>303</v>
      </c>
      <c r="B9" s="33" t="s">
        <v>303</v>
      </c>
      <c r="C9" s="47" t="s">
        <v>304</v>
      </c>
      <c r="D9" s="3" t="s">
        <v>93</v>
      </c>
      <c r="E9" s="49">
        <v>2.14</v>
      </c>
      <c r="F9" s="57"/>
      <c r="G9" s="57"/>
      <c r="H9" s="57"/>
      <c r="I9" s="57"/>
      <c r="J9" s="57"/>
      <c r="K9" s="57"/>
      <c r="L9" s="57"/>
      <c r="M9" s="57"/>
      <c r="N9" s="57"/>
      <c r="O9" s="57"/>
    </row>
    <row r="10" spans="1:15" ht="15" thickBot="1" x14ac:dyDescent="0.25">
      <c r="A10" s="2" t="s">
        <v>305</v>
      </c>
      <c r="B10" s="33" t="s">
        <v>306</v>
      </c>
      <c r="C10" s="47" t="s">
        <v>302</v>
      </c>
      <c r="D10" s="3" t="s">
        <v>294</v>
      </c>
      <c r="E10" s="45">
        <v>1.03</v>
      </c>
      <c r="F10" s="57"/>
      <c r="G10" s="57"/>
      <c r="H10" s="57"/>
      <c r="I10" s="57"/>
      <c r="J10" s="57"/>
      <c r="K10" s="57"/>
      <c r="L10" s="57"/>
      <c r="M10" s="57"/>
      <c r="N10" s="57"/>
      <c r="O10" s="57"/>
    </row>
    <row r="11" spans="1:15" ht="15" thickBot="1" x14ac:dyDescent="0.25">
      <c r="A11" s="2" t="s">
        <v>307</v>
      </c>
      <c r="B11" s="33" t="s">
        <v>293</v>
      </c>
      <c r="C11" s="47" t="s">
        <v>130</v>
      </c>
      <c r="D11" s="3" t="s">
        <v>294</v>
      </c>
      <c r="E11" s="28">
        <v>0.8</v>
      </c>
      <c r="F11" s="57"/>
      <c r="G11" s="57"/>
      <c r="H11" s="57"/>
      <c r="I11" s="57"/>
      <c r="J11" s="57"/>
      <c r="K11" s="57"/>
      <c r="L11" s="57"/>
      <c r="M11" s="57"/>
      <c r="N11" s="57"/>
      <c r="O11" s="57"/>
    </row>
    <row r="12" spans="1:15" ht="15" thickBot="1" x14ac:dyDescent="0.25">
      <c r="A12" s="2" t="s">
        <v>308</v>
      </c>
      <c r="B12" s="33" t="s">
        <v>265</v>
      </c>
      <c r="C12" s="47" t="s">
        <v>78</v>
      </c>
      <c r="D12" s="3" t="s">
        <v>78</v>
      </c>
      <c r="E12" s="28">
        <v>9.9</v>
      </c>
      <c r="F12" s="57"/>
      <c r="G12" s="57"/>
      <c r="H12" s="57"/>
      <c r="I12" s="57"/>
      <c r="J12" s="57"/>
      <c r="K12" s="57"/>
      <c r="L12" s="57"/>
      <c r="M12" s="57"/>
      <c r="N12" s="57"/>
      <c r="O12" s="57"/>
    </row>
    <row r="13" spans="1:15" ht="23.25" thickBot="1" x14ac:dyDescent="0.25">
      <c r="A13" s="2" t="s">
        <v>309</v>
      </c>
      <c r="B13" s="33" t="s">
        <v>310</v>
      </c>
      <c r="C13" s="47" t="s">
        <v>311</v>
      </c>
      <c r="D13" s="3" t="s">
        <v>260</v>
      </c>
      <c r="E13" s="28">
        <v>30</v>
      </c>
      <c r="F13" s="57"/>
      <c r="G13" s="57"/>
      <c r="H13" s="57"/>
      <c r="I13" s="57"/>
      <c r="J13" s="57"/>
      <c r="K13" s="57"/>
      <c r="L13" s="57"/>
      <c r="M13" s="57"/>
      <c r="N13" s="57"/>
      <c r="O13" s="57"/>
    </row>
    <row r="14" spans="1:15" ht="15" thickBot="1" x14ac:dyDescent="0.25">
      <c r="A14" s="2" t="s">
        <v>312</v>
      </c>
      <c r="B14" s="33" t="s">
        <v>313</v>
      </c>
      <c r="C14" s="47" t="s">
        <v>304</v>
      </c>
      <c r="D14" s="3" t="s">
        <v>82</v>
      </c>
      <c r="E14" s="28">
        <v>50</v>
      </c>
      <c r="F14" s="57"/>
      <c r="G14" s="57"/>
      <c r="H14" s="57"/>
      <c r="I14" s="57"/>
      <c r="J14" s="57"/>
      <c r="K14" s="57"/>
      <c r="L14" s="57"/>
      <c r="M14" s="57"/>
      <c r="N14" s="57"/>
      <c r="O14" s="57"/>
    </row>
    <row r="15" spans="1:15" ht="15" thickBot="1" x14ac:dyDescent="0.25">
      <c r="A15" s="2" t="s">
        <v>314</v>
      </c>
      <c r="B15" s="33" t="s">
        <v>265</v>
      </c>
      <c r="C15" s="47" t="s">
        <v>263</v>
      </c>
      <c r="D15" s="3" t="s">
        <v>262</v>
      </c>
      <c r="E15" s="49">
        <v>5.35</v>
      </c>
      <c r="F15" s="57"/>
      <c r="G15" s="57"/>
      <c r="H15" s="57"/>
      <c r="I15" s="57"/>
      <c r="J15" s="57"/>
      <c r="K15" s="57"/>
      <c r="L15" s="57"/>
      <c r="M15" s="57"/>
      <c r="N15" s="57"/>
      <c r="O15" s="57"/>
    </row>
    <row r="16" spans="1:15" ht="15" thickBot="1" x14ac:dyDescent="0.25">
      <c r="A16" s="2" t="s">
        <v>315</v>
      </c>
      <c r="B16" s="33" t="s">
        <v>180</v>
      </c>
      <c r="C16" s="47" t="s">
        <v>263</v>
      </c>
      <c r="D16" s="3" t="s">
        <v>262</v>
      </c>
      <c r="E16" s="28">
        <v>18</v>
      </c>
      <c r="F16" s="57"/>
      <c r="G16" s="57"/>
      <c r="H16" s="57"/>
      <c r="I16" s="57"/>
      <c r="J16" s="57"/>
      <c r="K16" s="57"/>
      <c r="L16" s="57"/>
      <c r="M16" s="57"/>
      <c r="N16" s="57"/>
      <c r="O16" s="57"/>
    </row>
    <row r="17" spans="1:15" ht="15" thickBot="1" x14ac:dyDescent="0.25">
      <c r="A17" s="2" t="s">
        <v>316</v>
      </c>
      <c r="B17" s="33" t="s">
        <v>265</v>
      </c>
      <c r="C17" s="47" t="s">
        <v>263</v>
      </c>
      <c r="D17" s="3" t="s">
        <v>262</v>
      </c>
      <c r="E17" s="28">
        <v>27.2</v>
      </c>
      <c r="F17" s="57"/>
      <c r="G17" s="57"/>
      <c r="H17" s="57"/>
      <c r="I17" s="57"/>
      <c r="J17" s="57"/>
      <c r="K17" s="57"/>
      <c r="L17" s="57"/>
      <c r="M17" s="57"/>
      <c r="N17" s="57"/>
      <c r="O17" s="57"/>
    </row>
    <row r="18" spans="1:15" ht="15" thickBot="1" x14ac:dyDescent="0.25">
      <c r="A18" s="2" t="s">
        <v>317</v>
      </c>
      <c r="B18" s="33" t="s">
        <v>318</v>
      </c>
      <c r="C18" s="47" t="s">
        <v>78</v>
      </c>
      <c r="D18" s="3" t="s">
        <v>78</v>
      </c>
      <c r="E18" s="28">
        <v>140.69999999999999</v>
      </c>
      <c r="F18" s="57"/>
      <c r="G18" s="57"/>
      <c r="H18" s="57"/>
      <c r="I18" s="57"/>
      <c r="J18" s="57"/>
      <c r="K18" s="57"/>
      <c r="L18" s="57"/>
      <c r="M18" s="57"/>
      <c r="N18" s="57"/>
      <c r="O18" s="57"/>
    </row>
    <row r="19" spans="1:15" ht="15" thickBot="1" x14ac:dyDescent="0.25">
      <c r="A19" s="2" t="s">
        <v>319</v>
      </c>
      <c r="B19" s="33" t="s">
        <v>320</v>
      </c>
      <c r="C19" s="47" t="s">
        <v>130</v>
      </c>
      <c r="D19" s="3" t="s">
        <v>294</v>
      </c>
      <c r="E19" s="49">
        <v>2.8079999999999998</v>
      </c>
      <c r="F19" s="57"/>
      <c r="G19" s="57"/>
      <c r="H19" s="57"/>
      <c r="I19" s="57"/>
      <c r="J19" s="57"/>
      <c r="K19" s="57"/>
      <c r="L19" s="57"/>
      <c r="M19" s="57"/>
      <c r="N19" s="57"/>
      <c r="O19" s="57"/>
    </row>
    <row r="20" spans="1:15" ht="15" thickBot="1" x14ac:dyDescent="0.25">
      <c r="A20" s="2" t="s">
        <v>321</v>
      </c>
      <c r="B20" s="33" t="s">
        <v>321</v>
      </c>
      <c r="C20" s="47" t="s">
        <v>304</v>
      </c>
      <c r="D20" s="3" t="s">
        <v>80</v>
      </c>
      <c r="E20" s="28">
        <v>0.8</v>
      </c>
      <c r="F20" s="57"/>
      <c r="G20" s="57"/>
      <c r="H20" s="57"/>
      <c r="I20" s="57"/>
      <c r="J20" s="57"/>
      <c r="K20" s="57"/>
      <c r="L20" s="57"/>
      <c r="M20" s="57"/>
      <c r="N20" s="57"/>
      <c r="O20" s="57"/>
    </row>
    <row r="21" spans="1:15" ht="23.25" thickBot="1" x14ac:dyDescent="0.25">
      <c r="A21" s="2" t="s">
        <v>322</v>
      </c>
      <c r="B21" s="33" t="s">
        <v>310</v>
      </c>
      <c r="C21" s="47" t="s">
        <v>311</v>
      </c>
      <c r="D21" s="3" t="s">
        <v>260</v>
      </c>
      <c r="E21" s="28">
        <v>30</v>
      </c>
      <c r="F21" s="57"/>
      <c r="G21" s="57"/>
      <c r="H21" s="57"/>
      <c r="I21" s="57"/>
      <c r="J21" s="57"/>
      <c r="K21" s="57"/>
      <c r="L21" s="57"/>
      <c r="M21" s="57"/>
      <c r="N21" s="57"/>
      <c r="O21" s="57"/>
    </row>
    <row r="22" spans="1:15" ht="15" thickBot="1" x14ac:dyDescent="0.25">
      <c r="A22" s="2" t="s">
        <v>323</v>
      </c>
      <c r="B22" s="33" t="s">
        <v>180</v>
      </c>
      <c r="C22" s="47" t="s">
        <v>263</v>
      </c>
      <c r="D22" s="3" t="s">
        <v>262</v>
      </c>
      <c r="E22" s="28">
        <v>20</v>
      </c>
      <c r="F22" s="57"/>
      <c r="G22" s="57"/>
      <c r="H22" s="57"/>
      <c r="I22" s="57"/>
      <c r="J22" s="57"/>
      <c r="K22" s="57"/>
      <c r="L22" s="57"/>
      <c r="M22" s="57"/>
      <c r="N22" s="57"/>
      <c r="O22" s="57"/>
    </row>
    <row r="23" spans="1:15" ht="15" thickBot="1" x14ac:dyDescent="0.25">
      <c r="A23" s="2" t="s">
        <v>324</v>
      </c>
      <c r="B23" s="33" t="s">
        <v>265</v>
      </c>
      <c r="C23" s="47" t="s">
        <v>78</v>
      </c>
      <c r="D23" s="3" t="s">
        <v>78</v>
      </c>
      <c r="E23" s="28">
        <v>4.8</v>
      </c>
      <c r="F23" s="57"/>
      <c r="G23" s="57"/>
      <c r="H23" s="57"/>
      <c r="I23" s="57"/>
      <c r="J23" s="57"/>
      <c r="K23" s="57"/>
      <c r="L23" s="57"/>
      <c r="M23" s="57"/>
      <c r="N23" s="57"/>
      <c r="O23" s="57"/>
    </row>
    <row r="24" spans="1:15" ht="15" thickBot="1" x14ac:dyDescent="0.25">
      <c r="A24" s="2" t="s">
        <v>325</v>
      </c>
      <c r="B24" s="33" t="s">
        <v>326</v>
      </c>
      <c r="C24" s="47" t="s">
        <v>78</v>
      </c>
      <c r="D24" s="3" t="s">
        <v>78</v>
      </c>
      <c r="E24" s="28">
        <v>30</v>
      </c>
      <c r="F24" s="57"/>
      <c r="G24" s="57"/>
      <c r="H24" s="57"/>
      <c r="I24" s="57"/>
      <c r="J24" s="57"/>
      <c r="K24" s="57"/>
      <c r="L24" s="57"/>
      <c r="M24" s="57"/>
      <c r="N24" s="57"/>
      <c r="O24" s="57"/>
    </row>
    <row r="25" spans="1:15" ht="15" thickBot="1" x14ac:dyDescent="0.25">
      <c r="A25" s="2" t="s">
        <v>327</v>
      </c>
      <c r="B25" s="33" t="s">
        <v>328</v>
      </c>
      <c r="C25" s="47" t="s">
        <v>329</v>
      </c>
      <c r="D25" s="3" t="s">
        <v>294</v>
      </c>
      <c r="E25" s="28">
        <v>3.9</v>
      </c>
      <c r="F25" s="57"/>
      <c r="G25" s="57"/>
      <c r="H25" s="57"/>
      <c r="I25" s="57"/>
      <c r="J25" s="57"/>
      <c r="K25" s="57"/>
      <c r="L25" s="57"/>
      <c r="M25" s="57"/>
      <c r="N25" s="57"/>
      <c r="O25" s="57"/>
    </row>
    <row r="26" spans="1:15" ht="15" thickBot="1" x14ac:dyDescent="0.25">
      <c r="A26" s="2" t="s">
        <v>330</v>
      </c>
      <c r="B26" s="33" t="s">
        <v>331</v>
      </c>
      <c r="C26" s="47" t="s">
        <v>302</v>
      </c>
      <c r="D26" s="3" t="s">
        <v>294</v>
      </c>
      <c r="E26" s="28">
        <v>5</v>
      </c>
      <c r="F26" s="57"/>
      <c r="G26" s="57"/>
      <c r="H26" s="57"/>
      <c r="I26" s="57"/>
      <c r="J26" s="57"/>
      <c r="K26" s="57"/>
      <c r="L26" s="57"/>
      <c r="M26" s="57"/>
      <c r="N26" s="57"/>
      <c r="O26" s="57"/>
    </row>
    <row r="27" spans="1:15" ht="15" thickBot="1" x14ac:dyDescent="0.25">
      <c r="A27" s="2" t="s">
        <v>332</v>
      </c>
      <c r="B27" s="33" t="s">
        <v>333</v>
      </c>
      <c r="C27" s="47" t="s">
        <v>302</v>
      </c>
      <c r="D27" s="3" t="s">
        <v>294</v>
      </c>
      <c r="E27" s="28">
        <v>7.7</v>
      </c>
      <c r="F27" s="57"/>
      <c r="G27" s="57"/>
      <c r="H27" s="57"/>
      <c r="I27" s="57"/>
      <c r="J27" s="57"/>
      <c r="K27" s="57"/>
      <c r="L27" s="57"/>
      <c r="M27" s="57"/>
      <c r="N27" s="57"/>
      <c r="O27" s="57"/>
    </row>
    <row r="28" spans="1:15" ht="15" thickBot="1" x14ac:dyDescent="0.25">
      <c r="A28" s="2" t="s">
        <v>334</v>
      </c>
      <c r="B28" s="33" t="s">
        <v>265</v>
      </c>
      <c r="C28" s="47" t="s">
        <v>304</v>
      </c>
      <c r="D28" s="3" t="s">
        <v>82</v>
      </c>
      <c r="E28" s="28">
        <v>42</v>
      </c>
      <c r="F28" s="57"/>
      <c r="G28" s="57"/>
      <c r="H28" s="57"/>
      <c r="I28" s="57"/>
      <c r="J28" s="57"/>
      <c r="K28" s="57"/>
      <c r="L28" s="57"/>
      <c r="M28" s="57"/>
      <c r="N28" s="57"/>
      <c r="O28" s="57"/>
    </row>
    <row r="29" spans="1:15" ht="15" thickBot="1" x14ac:dyDescent="0.25">
      <c r="A29" s="2" t="s">
        <v>335</v>
      </c>
      <c r="B29" s="33" t="s">
        <v>293</v>
      </c>
      <c r="C29" s="47" t="s">
        <v>130</v>
      </c>
      <c r="D29" s="3" t="s">
        <v>294</v>
      </c>
      <c r="E29" s="28">
        <v>0.4</v>
      </c>
      <c r="F29" s="57"/>
      <c r="G29" s="57"/>
      <c r="H29" s="57"/>
      <c r="I29" s="57"/>
      <c r="J29" s="57"/>
      <c r="K29" s="57"/>
      <c r="L29" s="57"/>
      <c r="M29" s="57"/>
      <c r="N29" s="57"/>
      <c r="O29" s="57"/>
    </row>
    <row r="30" spans="1:15" ht="15" thickBot="1" x14ac:dyDescent="0.25">
      <c r="A30" s="2" t="s">
        <v>336</v>
      </c>
      <c r="B30" s="33" t="s">
        <v>180</v>
      </c>
      <c r="C30" s="47" t="s">
        <v>263</v>
      </c>
      <c r="D30" s="3" t="s">
        <v>262</v>
      </c>
      <c r="E30" s="28">
        <v>5</v>
      </c>
      <c r="F30" s="57"/>
      <c r="G30" s="57"/>
      <c r="H30" s="57"/>
      <c r="I30" s="57"/>
      <c r="J30" s="57"/>
      <c r="K30" s="57"/>
      <c r="L30" s="57"/>
      <c r="M30" s="57"/>
      <c r="N30" s="57"/>
      <c r="O30" s="57"/>
    </row>
    <row r="31" spans="1:15" ht="15" thickBot="1" x14ac:dyDescent="0.25">
      <c r="A31" s="2" t="s">
        <v>337</v>
      </c>
      <c r="B31" s="33" t="s">
        <v>331</v>
      </c>
      <c r="C31" s="47" t="s">
        <v>302</v>
      </c>
      <c r="D31" s="3" t="s">
        <v>294</v>
      </c>
      <c r="E31" s="49">
        <v>1.26</v>
      </c>
      <c r="F31" s="57"/>
      <c r="G31" s="57"/>
      <c r="H31" s="57"/>
      <c r="I31" s="57"/>
      <c r="J31" s="57"/>
      <c r="K31" s="57"/>
      <c r="L31" s="57"/>
      <c r="M31" s="57"/>
      <c r="N31" s="57"/>
      <c r="O31" s="57"/>
    </row>
    <row r="32" spans="1:15" ht="15" thickBot="1" x14ac:dyDescent="0.25">
      <c r="A32" s="2" t="s">
        <v>338</v>
      </c>
      <c r="B32" s="33" t="s">
        <v>84</v>
      </c>
      <c r="C32" s="47" t="s">
        <v>302</v>
      </c>
      <c r="D32" s="3" t="s">
        <v>93</v>
      </c>
      <c r="E32" s="28">
        <v>2</v>
      </c>
      <c r="F32" s="57"/>
      <c r="G32" s="57"/>
      <c r="H32" s="57"/>
      <c r="I32" s="57"/>
      <c r="J32" s="57"/>
      <c r="K32" s="57"/>
      <c r="L32" s="57"/>
      <c r="M32" s="57"/>
      <c r="N32" s="57"/>
      <c r="O32" s="57"/>
    </row>
    <row r="33" spans="1:15" ht="15" thickBot="1" x14ac:dyDescent="0.25">
      <c r="A33" s="2" t="s">
        <v>339</v>
      </c>
      <c r="B33" s="33" t="s">
        <v>128</v>
      </c>
      <c r="C33" s="47" t="s">
        <v>304</v>
      </c>
      <c r="D33" s="3" t="s">
        <v>93</v>
      </c>
      <c r="E33" s="28">
        <v>29</v>
      </c>
      <c r="F33" s="57"/>
      <c r="G33" s="57"/>
      <c r="H33" s="57"/>
      <c r="I33" s="57"/>
      <c r="J33" s="57"/>
      <c r="K33" s="57"/>
      <c r="L33" s="57"/>
      <c r="M33" s="57"/>
      <c r="N33" s="57"/>
      <c r="O33" s="57"/>
    </row>
    <row r="34" spans="1:15" ht="15" thickBot="1" x14ac:dyDescent="0.25">
      <c r="A34" s="2" t="s">
        <v>340</v>
      </c>
      <c r="B34" s="33" t="s">
        <v>331</v>
      </c>
      <c r="C34" s="47" t="s">
        <v>302</v>
      </c>
      <c r="D34" s="3" t="s">
        <v>294</v>
      </c>
      <c r="E34" s="28">
        <v>2.2999999999999998</v>
      </c>
      <c r="F34" s="57"/>
      <c r="G34" s="57"/>
      <c r="H34" s="57"/>
      <c r="I34" s="57"/>
      <c r="J34" s="57"/>
      <c r="K34" s="57"/>
      <c r="L34" s="57"/>
      <c r="M34" s="57"/>
      <c r="N34" s="57"/>
      <c r="O34" s="57"/>
    </row>
    <row r="35" spans="1:15" ht="15" thickBot="1" x14ac:dyDescent="0.25">
      <c r="A35" s="2" t="s">
        <v>340</v>
      </c>
      <c r="B35" s="33" t="s">
        <v>331</v>
      </c>
      <c r="C35" s="47" t="s">
        <v>302</v>
      </c>
      <c r="D35" s="3" t="s">
        <v>294</v>
      </c>
      <c r="E35" s="28">
        <v>2.2999999999999998</v>
      </c>
      <c r="F35" s="57"/>
      <c r="G35" s="57"/>
      <c r="H35" s="57"/>
      <c r="I35" s="57"/>
      <c r="J35" s="57"/>
      <c r="K35" s="57"/>
      <c r="L35" s="57"/>
      <c r="M35" s="57"/>
      <c r="N35" s="57"/>
      <c r="O35" s="57"/>
    </row>
    <row r="36" spans="1:15" ht="15" thickBot="1" x14ac:dyDescent="0.25">
      <c r="A36" s="2" t="s">
        <v>341</v>
      </c>
      <c r="B36" s="33" t="s">
        <v>132</v>
      </c>
      <c r="C36" s="47" t="s">
        <v>263</v>
      </c>
      <c r="D36" s="3" t="s">
        <v>262</v>
      </c>
      <c r="E36" s="28">
        <v>1.1000000000000001</v>
      </c>
      <c r="F36" s="57"/>
      <c r="G36" s="57"/>
      <c r="H36" s="57"/>
      <c r="I36" s="57"/>
      <c r="J36" s="57"/>
      <c r="K36" s="57"/>
      <c r="L36" s="57"/>
      <c r="M36" s="57"/>
      <c r="N36" s="57"/>
      <c r="O36" s="57"/>
    </row>
    <row r="37" spans="1:15" ht="15" thickBot="1" x14ac:dyDescent="0.25">
      <c r="A37" s="2" t="s">
        <v>342</v>
      </c>
      <c r="B37" s="33" t="s">
        <v>132</v>
      </c>
      <c r="C37" s="47" t="s">
        <v>263</v>
      </c>
      <c r="D37" s="3" t="s">
        <v>262</v>
      </c>
      <c r="E37" s="28">
        <v>14.4</v>
      </c>
      <c r="F37" s="57"/>
      <c r="G37" s="57"/>
      <c r="H37" s="57"/>
      <c r="I37" s="57"/>
      <c r="J37" s="57"/>
      <c r="K37" s="57"/>
      <c r="L37" s="57"/>
      <c r="M37" s="57"/>
      <c r="N37" s="57"/>
      <c r="O37" s="57"/>
    </row>
    <row r="38" spans="1:15" ht="15" thickBot="1" x14ac:dyDescent="0.25">
      <c r="A38" s="2" t="s">
        <v>343</v>
      </c>
      <c r="B38" s="33" t="s">
        <v>265</v>
      </c>
      <c r="C38" s="47" t="s">
        <v>263</v>
      </c>
      <c r="D38" s="3" t="s">
        <v>262</v>
      </c>
      <c r="E38" s="28">
        <v>6.5</v>
      </c>
      <c r="F38" s="57"/>
      <c r="G38" s="57"/>
      <c r="H38" s="57"/>
      <c r="I38" s="57"/>
      <c r="J38" s="57"/>
      <c r="K38" s="57"/>
      <c r="L38" s="57"/>
      <c r="M38" s="57"/>
      <c r="N38" s="57"/>
      <c r="O38" s="57"/>
    </row>
    <row r="39" spans="1:15" ht="15" thickBot="1" x14ac:dyDescent="0.25">
      <c r="A39" s="2" t="s">
        <v>344</v>
      </c>
      <c r="B39" s="33" t="s">
        <v>345</v>
      </c>
      <c r="C39" s="47" t="s">
        <v>78</v>
      </c>
      <c r="D39" s="3" t="s">
        <v>78</v>
      </c>
      <c r="E39" s="28">
        <v>0.6</v>
      </c>
      <c r="F39" s="57"/>
      <c r="G39" s="57"/>
      <c r="H39" s="57"/>
      <c r="I39" s="57"/>
      <c r="J39" s="57"/>
      <c r="K39" s="57"/>
      <c r="L39" s="57"/>
      <c r="M39" s="57"/>
      <c r="N39" s="57"/>
      <c r="O39" s="57"/>
    </row>
    <row r="40" spans="1:15" ht="15" thickBot="1" x14ac:dyDescent="0.25">
      <c r="A40" s="2" t="s">
        <v>346</v>
      </c>
      <c r="B40" s="33" t="s">
        <v>331</v>
      </c>
      <c r="C40" s="47" t="s">
        <v>302</v>
      </c>
      <c r="D40" s="3" t="s">
        <v>294</v>
      </c>
      <c r="E40" s="49">
        <v>5.39</v>
      </c>
      <c r="F40" s="57"/>
      <c r="G40" s="57"/>
      <c r="H40" s="57"/>
      <c r="I40" s="57"/>
      <c r="J40" s="57"/>
      <c r="K40" s="57"/>
      <c r="L40" s="57"/>
      <c r="M40" s="57"/>
      <c r="N40" s="57"/>
      <c r="O40" s="57"/>
    </row>
    <row r="41" spans="1:15" ht="15" thickBot="1" x14ac:dyDescent="0.25">
      <c r="A41" s="2" t="s">
        <v>347</v>
      </c>
      <c r="B41" s="33" t="s">
        <v>331</v>
      </c>
      <c r="C41" s="47" t="s">
        <v>302</v>
      </c>
      <c r="D41" s="3" t="s">
        <v>348</v>
      </c>
      <c r="E41" s="28">
        <v>4.0999999999999996</v>
      </c>
      <c r="F41" s="57"/>
      <c r="G41" s="57"/>
      <c r="H41" s="57"/>
      <c r="I41" s="57"/>
      <c r="J41" s="57"/>
      <c r="K41" s="57"/>
      <c r="L41" s="57"/>
      <c r="M41" s="57"/>
      <c r="N41" s="57"/>
      <c r="O41" s="57"/>
    </row>
    <row r="42" spans="1:15" ht="15" thickBot="1" x14ac:dyDescent="0.25">
      <c r="A42" s="2" t="s">
        <v>349</v>
      </c>
      <c r="B42" s="33" t="s">
        <v>306</v>
      </c>
      <c r="C42" s="47" t="s">
        <v>302</v>
      </c>
      <c r="D42" s="3" t="s">
        <v>294</v>
      </c>
      <c r="E42" s="49">
        <v>3.09</v>
      </c>
      <c r="F42" s="57"/>
      <c r="G42" s="57"/>
      <c r="H42" s="57"/>
      <c r="I42" s="57"/>
      <c r="J42" s="57"/>
      <c r="K42" s="57"/>
      <c r="L42" s="57"/>
      <c r="M42" s="57"/>
      <c r="N42" s="57"/>
      <c r="O42" s="57"/>
    </row>
    <row r="43" spans="1:15" ht="15" thickBot="1" x14ac:dyDescent="0.25">
      <c r="A43" s="2" t="s">
        <v>350</v>
      </c>
      <c r="B43" s="33" t="s">
        <v>351</v>
      </c>
      <c r="C43" s="47" t="s">
        <v>304</v>
      </c>
      <c r="D43" s="3" t="s">
        <v>93</v>
      </c>
      <c r="E43" s="28">
        <v>3.2</v>
      </c>
      <c r="F43" s="57"/>
      <c r="G43" s="57"/>
      <c r="H43" s="57"/>
      <c r="I43" s="57"/>
      <c r="J43" s="57"/>
      <c r="K43" s="57"/>
      <c r="L43" s="57"/>
      <c r="M43" s="57"/>
      <c r="N43" s="57"/>
      <c r="O43" s="57"/>
    </row>
    <row r="44" spans="1:15" ht="15" thickBot="1" x14ac:dyDescent="0.25">
      <c r="A44" s="2" t="s">
        <v>352</v>
      </c>
      <c r="B44" s="33" t="s">
        <v>313</v>
      </c>
      <c r="C44" s="47" t="s">
        <v>263</v>
      </c>
      <c r="D44" s="3" t="s">
        <v>262</v>
      </c>
      <c r="E44" s="28">
        <v>33.6</v>
      </c>
      <c r="F44" s="57"/>
      <c r="G44" s="57"/>
      <c r="H44" s="57"/>
      <c r="I44" s="57"/>
      <c r="J44" s="57"/>
      <c r="K44" s="57"/>
      <c r="L44" s="57"/>
      <c r="M44" s="57"/>
      <c r="N44" s="57"/>
      <c r="O44" s="57"/>
    </row>
    <row r="45" spans="1:15" ht="15" thickBot="1" x14ac:dyDescent="0.25">
      <c r="A45" s="2" t="s">
        <v>353</v>
      </c>
      <c r="B45" s="33" t="s">
        <v>313</v>
      </c>
      <c r="C45" s="47" t="s">
        <v>263</v>
      </c>
      <c r="D45" s="3" t="s">
        <v>262</v>
      </c>
      <c r="E45" s="28">
        <v>4.8</v>
      </c>
      <c r="F45" s="57"/>
      <c r="G45" s="57"/>
      <c r="H45" s="57"/>
      <c r="I45" s="57"/>
      <c r="J45" s="57"/>
      <c r="K45" s="57"/>
      <c r="L45" s="57"/>
      <c r="M45" s="57"/>
      <c r="N45" s="57"/>
      <c r="O45" s="57"/>
    </row>
    <row r="46" spans="1:15" ht="15" thickBot="1" x14ac:dyDescent="0.25">
      <c r="A46" s="2" t="s">
        <v>354</v>
      </c>
      <c r="B46" s="33" t="s">
        <v>180</v>
      </c>
      <c r="C46" s="47" t="s">
        <v>263</v>
      </c>
      <c r="D46" s="3" t="s">
        <v>262</v>
      </c>
      <c r="E46" s="28">
        <v>5.7</v>
      </c>
      <c r="F46" s="57"/>
      <c r="G46" s="57"/>
      <c r="H46" s="57"/>
      <c r="I46" s="57"/>
      <c r="J46" s="57"/>
      <c r="K46" s="57"/>
      <c r="L46" s="57"/>
      <c r="M46" s="57"/>
      <c r="N46" s="57"/>
      <c r="O46" s="57"/>
    </row>
    <row r="47" spans="1:15" ht="15" thickBot="1" x14ac:dyDescent="0.25">
      <c r="A47" s="2" t="s">
        <v>355</v>
      </c>
      <c r="B47" s="33" t="s">
        <v>355</v>
      </c>
      <c r="C47" s="47" t="s">
        <v>304</v>
      </c>
      <c r="D47" s="3" t="s">
        <v>93</v>
      </c>
      <c r="E47" s="28">
        <v>2.5</v>
      </c>
      <c r="F47" s="57"/>
      <c r="G47" s="57"/>
      <c r="H47" s="57"/>
      <c r="I47" s="57"/>
      <c r="J47" s="57"/>
      <c r="K47" s="57"/>
      <c r="L47" s="57"/>
      <c r="M47" s="57"/>
      <c r="N47" s="57"/>
      <c r="O47" s="57"/>
    </row>
    <row r="48" spans="1:15" ht="15" thickBot="1" x14ac:dyDescent="0.25">
      <c r="A48" s="2" t="s">
        <v>356</v>
      </c>
      <c r="B48" s="33" t="s">
        <v>356</v>
      </c>
      <c r="C48" s="47" t="s">
        <v>304</v>
      </c>
      <c r="D48" s="3" t="s">
        <v>93</v>
      </c>
      <c r="E48" s="49">
        <v>1.48</v>
      </c>
      <c r="F48" s="57"/>
      <c r="G48" s="57"/>
      <c r="H48" s="57"/>
      <c r="I48" s="57"/>
      <c r="J48" s="57"/>
      <c r="K48" s="57"/>
      <c r="L48" s="57"/>
      <c r="M48" s="57"/>
      <c r="N48" s="57"/>
      <c r="O48" s="57"/>
    </row>
    <row r="49" spans="1:15" ht="15" thickBot="1" x14ac:dyDescent="0.25">
      <c r="A49" s="2" t="s">
        <v>357</v>
      </c>
      <c r="B49" s="33" t="s">
        <v>333</v>
      </c>
      <c r="C49" s="47" t="s">
        <v>302</v>
      </c>
      <c r="D49" s="3" t="s">
        <v>294</v>
      </c>
      <c r="E49" s="28">
        <v>2.2000000000000002</v>
      </c>
      <c r="F49" s="57"/>
      <c r="G49" s="57"/>
      <c r="H49" s="57"/>
      <c r="I49" s="57"/>
      <c r="J49" s="57"/>
      <c r="K49" s="57"/>
      <c r="L49" s="57"/>
      <c r="M49" s="57"/>
      <c r="N49" s="57"/>
      <c r="O49" s="57"/>
    </row>
    <row r="50" spans="1:15" ht="15" thickBot="1" x14ac:dyDescent="0.25">
      <c r="A50" s="2" t="s">
        <v>358</v>
      </c>
      <c r="B50" s="33" t="s">
        <v>359</v>
      </c>
      <c r="C50" s="47" t="s">
        <v>92</v>
      </c>
      <c r="D50" s="3" t="s">
        <v>88</v>
      </c>
      <c r="E50" s="28">
        <v>7</v>
      </c>
      <c r="F50" s="57"/>
      <c r="G50" s="57"/>
      <c r="H50" s="57"/>
      <c r="I50" s="57"/>
      <c r="J50" s="57"/>
      <c r="K50" s="57"/>
      <c r="L50" s="57"/>
      <c r="M50" s="57"/>
      <c r="N50" s="57"/>
      <c r="O50" s="57"/>
    </row>
    <row r="51" spans="1:15" ht="15" thickBot="1" x14ac:dyDescent="0.25">
      <c r="A51" s="2" t="s">
        <v>360</v>
      </c>
      <c r="B51" s="33" t="s">
        <v>361</v>
      </c>
      <c r="C51" s="47" t="s">
        <v>263</v>
      </c>
      <c r="D51" s="3" t="s">
        <v>262</v>
      </c>
      <c r="E51" s="28">
        <v>2.5</v>
      </c>
      <c r="F51" s="57"/>
      <c r="G51" s="57"/>
      <c r="H51" s="57"/>
      <c r="I51" s="57"/>
      <c r="J51" s="57"/>
      <c r="K51" s="57"/>
      <c r="L51" s="57"/>
      <c r="M51" s="57"/>
      <c r="N51" s="57"/>
      <c r="O51" s="57"/>
    </row>
    <row r="52" spans="1:15" ht="15" thickBot="1" x14ac:dyDescent="0.25">
      <c r="A52" s="2" t="s">
        <v>362</v>
      </c>
      <c r="B52" s="33" t="s">
        <v>363</v>
      </c>
      <c r="C52" s="47" t="s">
        <v>299</v>
      </c>
      <c r="D52" s="3" t="s">
        <v>294</v>
      </c>
      <c r="E52" s="28">
        <v>41.2</v>
      </c>
      <c r="F52" s="57"/>
      <c r="G52" s="57"/>
      <c r="H52" s="57"/>
      <c r="I52" s="57"/>
      <c r="J52" s="57"/>
      <c r="K52" s="57"/>
      <c r="L52" s="57"/>
      <c r="M52" s="57"/>
      <c r="N52" s="57"/>
      <c r="O52" s="57"/>
    </row>
    <row r="53" spans="1:15" ht="15" thickBot="1" x14ac:dyDescent="0.25">
      <c r="A53" s="2" t="s">
        <v>364</v>
      </c>
      <c r="B53" s="33" t="s">
        <v>293</v>
      </c>
      <c r="C53" s="47" t="s">
        <v>130</v>
      </c>
      <c r="D53" s="3" t="s">
        <v>294</v>
      </c>
      <c r="E53" s="28">
        <v>0.8</v>
      </c>
      <c r="F53" s="57"/>
      <c r="G53" s="57"/>
      <c r="H53" s="57"/>
      <c r="I53" s="57"/>
      <c r="J53" s="57"/>
      <c r="K53" s="57"/>
      <c r="L53" s="57"/>
      <c r="M53" s="57"/>
      <c r="N53" s="57"/>
      <c r="O53" s="57"/>
    </row>
    <row r="54" spans="1:15" ht="15" thickBot="1" x14ac:dyDescent="0.25">
      <c r="A54" s="2" t="s">
        <v>365</v>
      </c>
      <c r="B54" s="33" t="s">
        <v>265</v>
      </c>
      <c r="C54" s="47" t="s">
        <v>263</v>
      </c>
      <c r="D54" s="3" t="s">
        <v>262</v>
      </c>
      <c r="E54" s="28">
        <v>50</v>
      </c>
      <c r="F54" s="57"/>
      <c r="G54" s="57"/>
      <c r="H54" s="57"/>
      <c r="I54" s="57"/>
      <c r="J54" s="57"/>
      <c r="K54" s="57"/>
      <c r="L54" s="57"/>
      <c r="M54" s="57"/>
      <c r="N54" s="57"/>
      <c r="O54" s="57"/>
    </row>
    <row r="55" spans="1:15" ht="15" thickBot="1" x14ac:dyDescent="0.25">
      <c r="A55" s="2" t="s">
        <v>366</v>
      </c>
      <c r="B55" s="33" t="s">
        <v>367</v>
      </c>
      <c r="C55" s="47" t="s">
        <v>304</v>
      </c>
      <c r="D55" s="3" t="s">
        <v>93</v>
      </c>
      <c r="E55" s="45">
        <v>0.99</v>
      </c>
      <c r="F55" s="57"/>
      <c r="G55" s="57"/>
      <c r="H55" s="57"/>
      <c r="I55" s="57"/>
      <c r="J55" s="57"/>
      <c r="K55" s="57"/>
      <c r="L55" s="57"/>
      <c r="M55" s="57"/>
      <c r="N55" s="57"/>
      <c r="O55" s="57"/>
    </row>
    <row r="56" spans="1:15" ht="15" thickBot="1" x14ac:dyDescent="0.25">
      <c r="A56" s="2" t="s">
        <v>368</v>
      </c>
      <c r="B56" s="33" t="s">
        <v>180</v>
      </c>
      <c r="C56" s="47" t="s">
        <v>302</v>
      </c>
      <c r="D56" s="3" t="s">
        <v>294</v>
      </c>
      <c r="E56" s="28">
        <v>1</v>
      </c>
      <c r="F56" s="57"/>
      <c r="G56" s="57"/>
      <c r="H56" s="57"/>
      <c r="I56" s="57"/>
      <c r="J56" s="57"/>
      <c r="K56" s="57"/>
      <c r="L56" s="57"/>
      <c r="M56" s="57"/>
      <c r="N56" s="57"/>
      <c r="O56" s="57"/>
    </row>
    <row r="57" spans="1:15" ht="23.25" thickBot="1" x14ac:dyDescent="0.25">
      <c r="A57" s="2" t="s">
        <v>369</v>
      </c>
      <c r="B57" s="33" t="s">
        <v>369</v>
      </c>
      <c r="C57" s="47" t="s">
        <v>304</v>
      </c>
      <c r="D57" s="3" t="s">
        <v>93</v>
      </c>
      <c r="E57" s="49">
        <v>1.32</v>
      </c>
      <c r="F57" s="57"/>
      <c r="G57" s="57"/>
      <c r="H57" s="57"/>
      <c r="I57" s="57"/>
      <c r="J57" s="57"/>
      <c r="K57" s="57"/>
      <c r="L57" s="57"/>
      <c r="M57" s="57"/>
      <c r="N57" s="57"/>
      <c r="O57" s="57"/>
    </row>
    <row r="58" spans="1:15" ht="15" thickBot="1" x14ac:dyDescent="0.25">
      <c r="A58" s="2" t="s">
        <v>370</v>
      </c>
      <c r="B58" s="33" t="s">
        <v>372</v>
      </c>
      <c r="C58" s="47" t="s">
        <v>299</v>
      </c>
      <c r="D58" s="3" t="s">
        <v>93</v>
      </c>
      <c r="E58" s="28">
        <v>4</v>
      </c>
      <c r="F58" s="57"/>
      <c r="G58" s="57"/>
      <c r="H58" s="57"/>
      <c r="I58" s="57"/>
      <c r="J58" s="57"/>
      <c r="K58" s="57"/>
      <c r="L58" s="57"/>
      <c r="M58" s="57"/>
      <c r="N58" s="57"/>
      <c r="O58" s="57"/>
    </row>
    <row r="59" spans="1:15" ht="15" thickBot="1" x14ac:dyDescent="0.25">
      <c r="A59" s="2" t="s">
        <v>371</v>
      </c>
      <c r="B59" s="33" t="s">
        <v>372</v>
      </c>
      <c r="C59" s="47" t="s">
        <v>194</v>
      </c>
      <c r="D59" s="3" t="s">
        <v>294</v>
      </c>
      <c r="E59" s="28">
        <v>10</v>
      </c>
      <c r="F59" s="57"/>
      <c r="G59" s="57"/>
      <c r="H59" s="57"/>
      <c r="I59" s="57"/>
      <c r="J59" s="57"/>
      <c r="K59" s="57"/>
      <c r="L59" s="57"/>
      <c r="M59" s="57"/>
      <c r="N59" s="57"/>
      <c r="O59" s="57"/>
    </row>
    <row r="60" spans="1:15" ht="15" thickBot="1" x14ac:dyDescent="0.25">
      <c r="A60" s="2" t="s">
        <v>373</v>
      </c>
      <c r="B60" s="33" t="s">
        <v>374</v>
      </c>
      <c r="C60" s="47" t="s">
        <v>302</v>
      </c>
      <c r="D60" s="3" t="s">
        <v>294</v>
      </c>
      <c r="E60" s="49">
        <v>4.26</v>
      </c>
      <c r="F60" s="57"/>
      <c r="G60" s="57"/>
      <c r="H60" s="57"/>
      <c r="I60" s="57"/>
      <c r="J60" s="57"/>
      <c r="K60" s="57"/>
      <c r="L60" s="57"/>
      <c r="M60" s="57"/>
      <c r="N60" s="57"/>
      <c r="O60" s="57"/>
    </row>
    <row r="61" spans="1:15" ht="15" thickBot="1" x14ac:dyDescent="0.25">
      <c r="A61" s="2" t="s">
        <v>375</v>
      </c>
      <c r="B61" s="33" t="s">
        <v>376</v>
      </c>
      <c r="C61" s="47" t="s">
        <v>263</v>
      </c>
      <c r="D61" s="3" t="s">
        <v>262</v>
      </c>
      <c r="E61" s="28">
        <v>20</v>
      </c>
      <c r="F61" s="57"/>
      <c r="G61" s="57"/>
      <c r="H61" s="57"/>
      <c r="I61" s="57"/>
      <c r="J61" s="57"/>
      <c r="K61" s="57"/>
      <c r="L61" s="57"/>
      <c r="M61" s="57"/>
      <c r="N61" s="57"/>
      <c r="O61" s="57"/>
    </row>
    <row r="62" spans="1:15" ht="15" thickBot="1" x14ac:dyDescent="0.25">
      <c r="A62" s="2" t="s">
        <v>377</v>
      </c>
      <c r="B62" s="33" t="s">
        <v>180</v>
      </c>
      <c r="C62" s="47" t="s">
        <v>263</v>
      </c>
      <c r="D62" s="3" t="s">
        <v>262</v>
      </c>
      <c r="E62" s="28">
        <v>4</v>
      </c>
      <c r="F62" s="57"/>
      <c r="G62" s="57"/>
      <c r="H62" s="57"/>
      <c r="I62" s="57"/>
      <c r="J62" s="57"/>
      <c r="K62" s="57"/>
      <c r="L62" s="57"/>
      <c r="M62" s="57"/>
      <c r="N62" s="57"/>
      <c r="O62" s="57"/>
    </row>
    <row r="63" spans="1:15" ht="15" thickBot="1" x14ac:dyDescent="0.25">
      <c r="A63" s="30" t="s">
        <v>67</v>
      </c>
      <c r="B63" s="33"/>
      <c r="C63" s="47"/>
      <c r="D63" s="3"/>
      <c r="E63" s="46">
        <f>SUM(E4:E62)</f>
        <v>774.98099999999999</v>
      </c>
      <c r="F63" s="57"/>
      <c r="G63" s="57"/>
      <c r="H63" s="57"/>
      <c r="I63" s="57"/>
      <c r="J63" s="57"/>
      <c r="K63" s="57"/>
      <c r="L63" s="57"/>
      <c r="M63" s="57"/>
      <c r="N63" s="57"/>
      <c r="O63" s="57"/>
    </row>
    <row r="64" spans="1:15" x14ac:dyDescent="0.2">
      <c r="A64" s="57"/>
      <c r="B64" s="57"/>
      <c r="C64" s="57"/>
      <c r="D64" s="57"/>
      <c r="E64" s="57"/>
      <c r="F64" s="57"/>
      <c r="G64" s="57"/>
      <c r="H64" s="57"/>
      <c r="I64" s="57"/>
      <c r="J64" s="57"/>
      <c r="K64" s="57"/>
      <c r="L64" s="57"/>
      <c r="M64" s="57"/>
      <c r="N64" s="57"/>
      <c r="O64" s="57"/>
    </row>
    <row r="65" spans="1:15" x14ac:dyDescent="0.2">
      <c r="A65" s="57"/>
      <c r="B65" s="57"/>
      <c r="C65" s="57"/>
      <c r="D65" s="57"/>
      <c r="E65" s="57"/>
      <c r="F65" s="57"/>
      <c r="G65" s="57"/>
      <c r="H65" s="57"/>
      <c r="I65" s="57"/>
      <c r="J65" s="57"/>
      <c r="K65" s="57"/>
      <c r="L65" s="57"/>
      <c r="M65" s="57"/>
      <c r="N65" s="57"/>
      <c r="O65" s="57"/>
    </row>
    <row r="66" spans="1:15" x14ac:dyDescent="0.2">
      <c r="A66" s="57"/>
      <c r="B66" s="57"/>
      <c r="C66" s="57"/>
      <c r="D66" s="57"/>
      <c r="E66" s="57"/>
      <c r="F66" s="57"/>
      <c r="G66" s="57"/>
      <c r="H66" s="57"/>
      <c r="I66" s="57"/>
      <c r="J66" s="57"/>
      <c r="K66" s="57"/>
      <c r="L66" s="57"/>
      <c r="M66" s="57"/>
      <c r="N66" s="57"/>
      <c r="O66" s="57"/>
    </row>
    <row r="67" spans="1:15" x14ac:dyDescent="0.2">
      <c r="A67" s="57"/>
      <c r="B67" s="57"/>
      <c r="C67" s="57"/>
      <c r="D67" s="57"/>
      <c r="E67" s="57"/>
      <c r="F67" s="57"/>
      <c r="G67" s="57"/>
      <c r="H67" s="57"/>
      <c r="I67" s="57"/>
      <c r="J67" s="57"/>
      <c r="K67" s="57"/>
      <c r="L67" s="57"/>
      <c r="M67" s="57"/>
      <c r="N67" s="57"/>
      <c r="O67" s="57"/>
    </row>
    <row r="68" spans="1:15" x14ac:dyDescent="0.2">
      <c r="A68" s="57"/>
      <c r="B68" s="57"/>
      <c r="C68" s="57"/>
      <c r="D68" s="57"/>
      <c r="E68" s="57"/>
      <c r="F68" s="57"/>
      <c r="G68" s="57"/>
      <c r="H68" s="57"/>
      <c r="I68" s="57"/>
      <c r="J68" s="57"/>
      <c r="K68" s="57"/>
      <c r="L68" s="57"/>
      <c r="M68" s="57"/>
      <c r="N68" s="57"/>
      <c r="O68" s="57"/>
    </row>
    <row r="69" spans="1:15" x14ac:dyDescent="0.2">
      <c r="A69" s="57"/>
      <c r="B69" s="57"/>
      <c r="C69" s="57"/>
      <c r="D69" s="57"/>
      <c r="E69" s="57"/>
      <c r="F69" s="57"/>
      <c r="G69" s="57"/>
      <c r="H69" s="57"/>
      <c r="I69" s="57"/>
      <c r="J69" s="57"/>
      <c r="K69" s="57"/>
      <c r="L69" s="57"/>
      <c r="M69" s="57"/>
      <c r="N69" s="57"/>
      <c r="O69" s="57"/>
    </row>
    <row r="70" spans="1:15" x14ac:dyDescent="0.2">
      <c r="A70" s="57"/>
      <c r="B70" s="57"/>
      <c r="C70" s="57"/>
      <c r="D70" s="57"/>
      <c r="E70" s="57"/>
      <c r="F70" s="57"/>
      <c r="G70" s="57"/>
      <c r="H70" s="57"/>
      <c r="I70" s="57"/>
      <c r="J70" s="57"/>
      <c r="K70" s="57"/>
      <c r="L70" s="57"/>
      <c r="M70" s="57"/>
      <c r="N70" s="57"/>
      <c r="O70" s="57"/>
    </row>
    <row r="71" spans="1:15" x14ac:dyDescent="0.2">
      <c r="A71" s="57"/>
      <c r="B71" s="57"/>
      <c r="C71" s="57"/>
      <c r="D71" s="57"/>
      <c r="E71" s="57"/>
      <c r="F71" s="57"/>
      <c r="G71" s="57"/>
      <c r="H71" s="57"/>
      <c r="I71" s="57"/>
      <c r="J71" s="57"/>
      <c r="K71" s="57"/>
      <c r="L71" s="57"/>
      <c r="M71" s="57"/>
      <c r="N71" s="57"/>
      <c r="O71" s="57"/>
    </row>
    <row r="72" spans="1:15" x14ac:dyDescent="0.2">
      <c r="A72" s="57"/>
      <c r="B72" s="57"/>
      <c r="C72" s="57"/>
      <c r="D72" s="57"/>
      <c r="E72" s="57"/>
      <c r="F72" s="57"/>
      <c r="G72" s="57"/>
      <c r="H72" s="57"/>
      <c r="I72" s="57"/>
      <c r="J72" s="57"/>
      <c r="K72" s="57"/>
      <c r="L72" s="57"/>
      <c r="M72" s="57"/>
      <c r="N72" s="57"/>
      <c r="O72" s="57"/>
    </row>
    <row r="73" spans="1:15" x14ac:dyDescent="0.2">
      <c r="A73" s="57"/>
      <c r="B73" s="57"/>
      <c r="C73" s="57"/>
      <c r="D73" s="57"/>
      <c r="E73" s="57"/>
      <c r="F73" s="57"/>
      <c r="G73" s="57"/>
      <c r="H73" s="57"/>
      <c r="I73" s="57"/>
      <c r="J73" s="57"/>
      <c r="K73" s="57"/>
      <c r="L73" s="57"/>
      <c r="M73" s="57"/>
      <c r="N73" s="57"/>
      <c r="O73" s="57"/>
    </row>
    <row r="74" spans="1:15" x14ac:dyDescent="0.2">
      <c r="A74" s="57"/>
      <c r="B74" s="57"/>
      <c r="C74" s="57"/>
      <c r="D74" s="57"/>
      <c r="E74" s="57"/>
      <c r="F74" s="57"/>
      <c r="G74" s="57"/>
      <c r="H74" s="57"/>
      <c r="I74" s="57"/>
      <c r="J74" s="57"/>
      <c r="K74" s="57"/>
      <c r="L74" s="57"/>
      <c r="M74" s="57"/>
      <c r="N74" s="57"/>
      <c r="O74" s="57"/>
    </row>
    <row r="75" spans="1:15" x14ac:dyDescent="0.2">
      <c r="A75" s="57"/>
      <c r="B75" s="57"/>
      <c r="C75" s="57"/>
      <c r="D75" s="57"/>
      <c r="E75" s="57"/>
      <c r="F75" s="57"/>
      <c r="G75" s="57"/>
      <c r="H75" s="57"/>
      <c r="I75" s="57"/>
      <c r="J75" s="57"/>
      <c r="K75" s="57"/>
      <c r="L75" s="57"/>
      <c r="M75" s="57"/>
      <c r="N75" s="57"/>
      <c r="O75" s="57"/>
    </row>
    <row r="76" spans="1:15" x14ac:dyDescent="0.2">
      <c r="A76" s="57"/>
      <c r="B76" s="57"/>
      <c r="C76" s="57"/>
      <c r="D76" s="57"/>
      <c r="E76" s="57"/>
      <c r="F76" s="57"/>
      <c r="G76" s="57"/>
      <c r="H76" s="57"/>
      <c r="I76" s="57"/>
      <c r="J76" s="57"/>
      <c r="K76" s="57"/>
      <c r="L76" s="57"/>
      <c r="M76" s="57"/>
      <c r="N76" s="57"/>
      <c r="O76" s="57"/>
    </row>
    <row r="77" spans="1:15" x14ac:dyDescent="0.2">
      <c r="A77" s="57"/>
      <c r="B77" s="57"/>
      <c r="C77" s="57"/>
      <c r="D77" s="57"/>
      <c r="E77" s="57"/>
      <c r="F77" s="57"/>
      <c r="G77" s="57"/>
      <c r="H77" s="57"/>
      <c r="I77" s="57"/>
      <c r="J77" s="57"/>
      <c r="K77" s="57"/>
      <c r="L77" s="57"/>
      <c r="M77" s="57"/>
      <c r="N77" s="57"/>
      <c r="O77" s="57"/>
    </row>
    <row r="78" spans="1:15" x14ac:dyDescent="0.2">
      <c r="A78" s="57"/>
      <c r="B78" s="57"/>
      <c r="C78" s="57"/>
      <c r="D78" s="57"/>
      <c r="E78" s="57"/>
      <c r="F78" s="57"/>
      <c r="G78" s="57"/>
      <c r="H78" s="57"/>
      <c r="I78" s="57"/>
      <c r="J78" s="57"/>
      <c r="K78" s="57"/>
      <c r="L78" s="57"/>
      <c r="M78" s="57"/>
      <c r="N78" s="57"/>
      <c r="O78" s="57"/>
    </row>
    <row r="79" spans="1:15" x14ac:dyDescent="0.2">
      <c r="A79" s="57"/>
      <c r="B79" s="57"/>
      <c r="C79" s="57"/>
      <c r="D79" s="57"/>
      <c r="E79" s="57"/>
      <c r="F79" s="57"/>
      <c r="G79" s="57"/>
      <c r="H79" s="57"/>
      <c r="I79" s="57"/>
      <c r="J79" s="57"/>
      <c r="K79" s="57"/>
      <c r="L79" s="57"/>
      <c r="M79" s="57"/>
      <c r="N79" s="57"/>
      <c r="O79" s="57"/>
    </row>
    <row r="80" spans="1:15" x14ac:dyDescent="0.2">
      <c r="A80" s="57"/>
      <c r="B80" s="57"/>
      <c r="C80" s="57"/>
      <c r="D80" s="57"/>
      <c r="E80" s="57"/>
      <c r="F80" s="57"/>
      <c r="G80" s="57"/>
      <c r="H80" s="57"/>
      <c r="I80" s="57"/>
      <c r="J80" s="57"/>
      <c r="K80" s="57"/>
      <c r="L80" s="57"/>
      <c r="M80" s="57"/>
      <c r="N80" s="57"/>
      <c r="O80" s="57"/>
    </row>
    <row r="81" spans="1:15" x14ac:dyDescent="0.2">
      <c r="A81" s="57"/>
      <c r="B81" s="57"/>
      <c r="C81" s="57"/>
      <c r="D81" s="57"/>
      <c r="E81" s="57"/>
      <c r="F81" s="57"/>
      <c r="G81" s="57"/>
      <c r="H81" s="57"/>
      <c r="I81" s="57"/>
      <c r="J81" s="57"/>
      <c r="K81" s="57"/>
      <c r="L81" s="57"/>
      <c r="M81" s="57"/>
      <c r="N81" s="57"/>
      <c r="O81" s="57"/>
    </row>
    <row r="82" spans="1:15" x14ac:dyDescent="0.2">
      <c r="A82" s="57"/>
      <c r="B82" s="57"/>
      <c r="C82" s="57"/>
      <c r="D82" s="57"/>
      <c r="E82" s="57"/>
      <c r="F82" s="57"/>
      <c r="G82" s="57"/>
      <c r="H82" s="57"/>
      <c r="I82" s="57"/>
      <c r="J82" s="57"/>
      <c r="K82" s="57"/>
      <c r="L82" s="57"/>
      <c r="M82" s="57"/>
      <c r="N82" s="57"/>
      <c r="O82" s="57"/>
    </row>
    <row r="83" spans="1:15" x14ac:dyDescent="0.2">
      <c r="A83" s="57"/>
      <c r="B83" s="57"/>
      <c r="C83" s="57"/>
      <c r="D83" s="57"/>
      <c r="E83" s="57"/>
      <c r="F83" s="57"/>
      <c r="G83" s="57"/>
      <c r="H83" s="57"/>
      <c r="I83" s="57"/>
      <c r="J83" s="57"/>
      <c r="K83" s="57"/>
      <c r="L83" s="57"/>
      <c r="M83" s="57"/>
      <c r="N83" s="57"/>
      <c r="O83" s="57"/>
    </row>
    <row r="84" spans="1:15" x14ac:dyDescent="0.2">
      <c r="A84" s="57"/>
      <c r="B84" s="57"/>
      <c r="C84" s="57"/>
      <c r="D84" s="57"/>
      <c r="E84" s="57"/>
      <c r="F84" s="57"/>
      <c r="G84" s="57"/>
      <c r="H84" s="57"/>
      <c r="I84" s="57"/>
      <c r="J84" s="57"/>
      <c r="K84" s="57"/>
      <c r="L84" s="57"/>
      <c r="M84" s="57"/>
      <c r="N84" s="57"/>
      <c r="O84" s="57"/>
    </row>
    <row r="85" spans="1:15" x14ac:dyDescent="0.2">
      <c r="A85" s="57"/>
      <c r="B85" s="57"/>
      <c r="C85" s="57"/>
      <c r="D85" s="57"/>
      <c r="E85" s="57"/>
      <c r="F85" s="57"/>
      <c r="G85" s="57"/>
      <c r="H85" s="57"/>
      <c r="I85" s="57"/>
      <c r="J85" s="57"/>
      <c r="K85" s="57"/>
      <c r="L85" s="57"/>
      <c r="M85" s="57"/>
      <c r="N85" s="57"/>
      <c r="O85" s="57"/>
    </row>
    <row r="86" spans="1:15" x14ac:dyDescent="0.2">
      <c r="A86" s="57"/>
      <c r="B86" s="57"/>
      <c r="C86" s="57"/>
      <c r="D86" s="57"/>
      <c r="E86" s="57"/>
      <c r="F86" s="57"/>
      <c r="G86" s="57"/>
      <c r="H86" s="57"/>
      <c r="I86" s="57"/>
      <c r="J86" s="57"/>
      <c r="K86" s="57"/>
      <c r="L86" s="57"/>
      <c r="M86" s="57"/>
      <c r="N86" s="57"/>
      <c r="O86" s="57"/>
    </row>
    <row r="87" spans="1:15" x14ac:dyDescent="0.2">
      <c r="A87" s="57"/>
      <c r="B87" s="57"/>
      <c r="C87" s="57"/>
      <c r="D87" s="57"/>
      <c r="E87" s="57"/>
      <c r="F87" s="57"/>
      <c r="G87" s="57"/>
      <c r="H87" s="57"/>
      <c r="I87" s="57"/>
      <c r="J87" s="57"/>
      <c r="K87" s="57"/>
      <c r="L87" s="57"/>
      <c r="M87" s="57"/>
      <c r="N87" s="57"/>
      <c r="O87" s="57"/>
    </row>
    <row r="88" spans="1:15" x14ac:dyDescent="0.2">
      <c r="A88" s="57"/>
      <c r="B88" s="57"/>
      <c r="C88" s="57"/>
      <c r="D88" s="57"/>
      <c r="E88" s="57"/>
      <c r="F88" s="57"/>
      <c r="G88" s="57"/>
      <c r="H88" s="57"/>
      <c r="I88" s="57"/>
      <c r="J88" s="57"/>
      <c r="K88" s="57"/>
      <c r="L88" s="57"/>
      <c r="M88" s="57"/>
      <c r="N88" s="57"/>
      <c r="O88" s="57"/>
    </row>
    <row r="89" spans="1:15" x14ac:dyDescent="0.2">
      <c r="A89" s="57"/>
      <c r="B89" s="57"/>
      <c r="C89" s="57"/>
      <c r="D89" s="57"/>
      <c r="E89" s="57"/>
      <c r="F89" s="57"/>
      <c r="G89" s="57"/>
      <c r="H89" s="57"/>
      <c r="I89" s="57"/>
      <c r="J89" s="57"/>
      <c r="K89" s="57"/>
      <c r="L89" s="57"/>
      <c r="M89" s="57"/>
      <c r="N89" s="57"/>
      <c r="O89" s="57"/>
    </row>
    <row r="90" spans="1:15" x14ac:dyDescent="0.2">
      <c r="A90" s="57"/>
      <c r="B90" s="57"/>
      <c r="C90" s="57"/>
      <c r="D90" s="57"/>
      <c r="E90" s="57"/>
      <c r="F90" s="57"/>
      <c r="G90" s="57"/>
      <c r="H90" s="57"/>
      <c r="I90" s="57"/>
      <c r="J90" s="57"/>
      <c r="K90" s="57"/>
      <c r="L90" s="57"/>
      <c r="M90" s="57"/>
      <c r="N90" s="57"/>
      <c r="O90" s="57"/>
    </row>
    <row r="91" spans="1:15" x14ac:dyDescent="0.2">
      <c r="A91" s="57"/>
      <c r="B91" s="57"/>
      <c r="C91" s="57"/>
      <c r="D91" s="57"/>
      <c r="E91" s="57"/>
      <c r="F91" s="57"/>
      <c r="G91" s="57"/>
      <c r="H91" s="57"/>
      <c r="I91" s="57"/>
      <c r="J91" s="57"/>
      <c r="K91" s="57"/>
      <c r="L91" s="57"/>
      <c r="M91" s="57"/>
      <c r="N91" s="57"/>
      <c r="O91" s="57"/>
    </row>
    <row r="92" spans="1:15" x14ac:dyDescent="0.2">
      <c r="A92" s="57"/>
      <c r="B92" s="57"/>
      <c r="C92" s="57"/>
      <c r="D92" s="57"/>
      <c r="E92" s="57"/>
      <c r="F92" s="57"/>
      <c r="G92" s="57"/>
      <c r="H92" s="57"/>
      <c r="I92" s="57"/>
      <c r="J92" s="57"/>
      <c r="K92" s="57"/>
      <c r="L92" s="57"/>
      <c r="M92" s="57"/>
      <c r="N92" s="57"/>
      <c r="O92" s="57"/>
    </row>
    <row r="93" spans="1:15" x14ac:dyDescent="0.2">
      <c r="A93" s="57"/>
      <c r="B93" s="57"/>
      <c r="C93" s="57"/>
      <c r="D93" s="57"/>
      <c r="E93" s="57"/>
      <c r="F93" s="57"/>
      <c r="G93" s="57"/>
      <c r="H93" s="57"/>
      <c r="I93" s="57"/>
      <c r="J93" s="57"/>
      <c r="K93" s="57"/>
      <c r="L93" s="57"/>
      <c r="M93" s="57"/>
      <c r="N93" s="57"/>
      <c r="O93" s="57"/>
    </row>
    <row r="94" spans="1:15" x14ac:dyDescent="0.2">
      <c r="A94" s="57"/>
      <c r="B94" s="57"/>
      <c r="C94" s="57"/>
      <c r="D94" s="57"/>
      <c r="E94" s="57"/>
      <c r="F94" s="57"/>
      <c r="G94" s="57"/>
      <c r="H94" s="57"/>
      <c r="I94" s="57"/>
      <c r="J94" s="57"/>
      <c r="K94" s="57"/>
      <c r="L94" s="57"/>
      <c r="M94" s="57"/>
      <c r="N94" s="57"/>
      <c r="O94" s="57"/>
    </row>
    <row r="95" spans="1:15" x14ac:dyDescent="0.2">
      <c r="A95" s="57"/>
      <c r="B95" s="57"/>
      <c r="C95" s="57"/>
      <c r="D95" s="57"/>
      <c r="E95" s="57"/>
      <c r="F95" s="57"/>
      <c r="G95" s="57"/>
      <c r="H95" s="57"/>
      <c r="I95" s="57"/>
      <c r="J95" s="57"/>
      <c r="K95" s="57"/>
      <c r="L95" s="57"/>
      <c r="M95" s="57"/>
      <c r="N95" s="57"/>
      <c r="O95" s="57"/>
    </row>
    <row r="96" spans="1:15" x14ac:dyDescent="0.2">
      <c r="A96" s="57"/>
      <c r="B96" s="57"/>
      <c r="C96" s="57"/>
      <c r="D96" s="57"/>
      <c r="E96" s="57"/>
      <c r="F96" s="57"/>
      <c r="G96" s="57"/>
      <c r="H96" s="57"/>
      <c r="I96" s="57"/>
      <c r="J96" s="57"/>
      <c r="K96" s="57"/>
      <c r="L96" s="57"/>
      <c r="M96" s="57"/>
      <c r="N96" s="57"/>
      <c r="O96" s="57"/>
    </row>
    <row r="97" spans="1:15" x14ac:dyDescent="0.2">
      <c r="A97" s="57"/>
      <c r="B97" s="57"/>
      <c r="C97" s="57"/>
      <c r="D97" s="57"/>
      <c r="E97" s="57"/>
      <c r="F97" s="57"/>
      <c r="G97" s="57"/>
      <c r="H97" s="57"/>
      <c r="I97" s="57"/>
      <c r="J97" s="57"/>
      <c r="K97" s="57"/>
      <c r="L97" s="57"/>
      <c r="M97" s="57"/>
      <c r="N97" s="57"/>
      <c r="O97" s="57"/>
    </row>
    <row r="98" spans="1:15" x14ac:dyDescent="0.2">
      <c r="A98" s="57"/>
      <c r="B98" s="57"/>
      <c r="C98" s="57"/>
      <c r="D98" s="57"/>
      <c r="E98" s="57"/>
      <c r="F98" s="57"/>
      <c r="G98" s="57"/>
      <c r="H98" s="57"/>
      <c r="I98" s="57"/>
      <c r="J98" s="57"/>
      <c r="K98" s="57"/>
      <c r="L98" s="57"/>
      <c r="M98" s="57"/>
      <c r="N98" s="57"/>
      <c r="O98" s="57"/>
    </row>
    <row r="99" spans="1:15" x14ac:dyDescent="0.2">
      <c r="A99" s="57"/>
      <c r="B99" s="57"/>
      <c r="C99" s="57"/>
      <c r="D99" s="57"/>
      <c r="E99" s="57"/>
      <c r="F99" s="57"/>
      <c r="G99" s="57"/>
      <c r="H99" s="57"/>
      <c r="I99" s="57"/>
      <c r="J99" s="57"/>
      <c r="K99" s="57"/>
      <c r="L99" s="57"/>
      <c r="M99" s="57"/>
      <c r="N99" s="57"/>
      <c r="O99" s="57"/>
    </row>
    <row r="100" spans="1:15" x14ac:dyDescent="0.2">
      <c r="A100" s="57"/>
      <c r="B100" s="57"/>
      <c r="C100" s="57"/>
      <c r="D100" s="57"/>
      <c r="E100" s="57"/>
      <c r="F100" s="57"/>
      <c r="G100" s="57"/>
      <c r="H100" s="57"/>
      <c r="I100" s="57"/>
      <c r="J100" s="57"/>
      <c r="K100" s="57"/>
      <c r="L100" s="57"/>
      <c r="M100" s="57"/>
      <c r="N100" s="57"/>
      <c r="O100" s="57"/>
    </row>
    <row r="101" spans="1:15" x14ac:dyDescent="0.2">
      <c r="A101" s="57"/>
      <c r="B101" s="57"/>
      <c r="C101" s="57"/>
      <c r="D101" s="57"/>
      <c r="E101" s="57"/>
      <c r="F101" s="57"/>
      <c r="G101" s="57"/>
      <c r="H101" s="57"/>
      <c r="I101" s="57"/>
      <c r="J101" s="57"/>
      <c r="K101" s="57"/>
      <c r="L101" s="57"/>
      <c r="M101" s="57"/>
      <c r="N101" s="57"/>
      <c r="O101" s="57"/>
    </row>
    <row r="102" spans="1:15" x14ac:dyDescent="0.2">
      <c r="A102" s="57"/>
      <c r="B102" s="57"/>
      <c r="C102" s="57"/>
      <c r="D102" s="57"/>
      <c r="E102" s="57"/>
      <c r="F102" s="57"/>
      <c r="G102" s="57"/>
      <c r="H102" s="57"/>
      <c r="I102" s="57"/>
      <c r="J102" s="57"/>
      <c r="K102" s="57"/>
      <c r="L102" s="57"/>
      <c r="M102" s="57"/>
      <c r="N102" s="57"/>
      <c r="O102" s="57"/>
    </row>
    <row r="103" spans="1:15" x14ac:dyDescent="0.2">
      <c r="A103" s="57"/>
      <c r="B103" s="57"/>
      <c r="C103" s="57"/>
      <c r="D103" s="57"/>
      <c r="E103" s="57"/>
      <c r="F103" s="57"/>
      <c r="G103" s="57"/>
      <c r="H103" s="57"/>
      <c r="I103" s="57"/>
      <c r="J103" s="57"/>
      <c r="K103" s="57"/>
      <c r="L103" s="57"/>
      <c r="M103" s="57"/>
      <c r="N103" s="57"/>
      <c r="O103" s="57"/>
    </row>
    <row r="104" spans="1:15" x14ac:dyDescent="0.2">
      <c r="A104" s="57"/>
      <c r="B104" s="57"/>
      <c r="C104" s="57"/>
      <c r="D104" s="57"/>
      <c r="E104" s="57"/>
      <c r="F104" s="57"/>
      <c r="G104" s="57"/>
      <c r="H104" s="57"/>
      <c r="I104" s="57"/>
      <c r="J104" s="57"/>
      <c r="K104" s="57"/>
      <c r="L104" s="57"/>
      <c r="M104" s="57"/>
      <c r="N104" s="57"/>
      <c r="O104" s="57"/>
    </row>
    <row r="105" spans="1:15" x14ac:dyDescent="0.2">
      <c r="A105" s="57"/>
      <c r="B105" s="57"/>
      <c r="C105" s="57"/>
      <c r="D105" s="57"/>
      <c r="E105" s="57"/>
      <c r="F105" s="57"/>
      <c r="G105" s="57"/>
      <c r="H105" s="57"/>
      <c r="I105" s="57"/>
      <c r="J105" s="57"/>
      <c r="K105" s="57"/>
      <c r="L105" s="57"/>
      <c r="M105" s="57"/>
      <c r="N105" s="57"/>
      <c r="O105" s="57"/>
    </row>
    <row r="106" spans="1:15" x14ac:dyDescent="0.2">
      <c r="A106" s="57"/>
      <c r="B106" s="57"/>
      <c r="C106" s="57"/>
      <c r="D106" s="57"/>
      <c r="E106" s="57"/>
      <c r="F106" s="57"/>
      <c r="G106" s="57"/>
      <c r="H106" s="57"/>
      <c r="I106" s="57"/>
      <c r="J106" s="57"/>
      <c r="K106" s="57"/>
      <c r="L106" s="57"/>
      <c r="M106" s="57"/>
      <c r="N106" s="57"/>
      <c r="O106" s="57"/>
    </row>
    <row r="107" spans="1:15" x14ac:dyDescent="0.2">
      <c r="A107" s="57"/>
      <c r="B107" s="57"/>
      <c r="C107" s="57"/>
      <c r="D107" s="57"/>
      <c r="E107" s="57"/>
      <c r="F107" s="57"/>
      <c r="G107" s="57"/>
      <c r="H107" s="57"/>
      <c r="I107" s="57"/>
      <c r="J107" s="57"/>
      <c r="K107" s="57"/>
      <c r="L107" s="57"/>
      <c r="M107" s="57"/>
      <c r="N107" s="57"/>
      <c r="O107" s="57"/>
    </row>
    <row r="108" spans="1:15" x14ac:dyDescent="0.2">
      <c r="A108" s="57"/>
      <c r="B108" s="57"/>
      <c r="C108" s="57"/>
      <c r="D108" s="57"/>
      <c r="E108" s="57"/>
      <c r="F108" s="57"/>
      <c r="G108" s="57"/>
      <c r="H108" s="57"/>
      <c r="I108" s="57"/>
      <c r="J108" s="57"/>
      <c r="K108" s="57"/>
      <c r="L108" s="57"/>
      <c r="M108" s="57"/>
      <c r="N108" s="57"/>
      <c r="O108" s="57"/>
    </row>
    <row r="109" spans="1:15" x14ac:dyDescent="0.2">
      <c r="A109" s="57"/>
      <c r="B109" s="57"/>
      <c r="C109" s="57"/>
      <c r="D109" s="57"/>
      <c r="E109" s="57"/>
      <c r="F109" s="57"/>
      <c r="G109" s="57"/>
      <c r="H109" s="57"/>
      <c r="I109" s="57"/>
      <c r="J109" s="57"/>
      <c r="K109" s="57"/>
      <c r="L109" s="57"/>
      <c r="M109" s="57"/>
      <c r="N109" s="57"/>
      <c r="O109" s="57"/>
    </row>
    <row r="110" spans="1:15" x14ac:dyDescent="0.2">
      <c r="A110" s="57"/>
      <c r="B110" s="57"/>
      <c r="C110" s="57"/>
      <c r="D110" s="57"/>
      <c r="E110" s="57"/>
      <c r="F110" s="57"/>
      <c r="G110" s="57"/>
      <c r="H110" s="57"/>
      <c r="I110" s="57"/>
      <c r="J110" s="57"/>
      <c r="K110" s="57"/>
      <c r="L110" s="57"/>
      <c r="M110" s="57"/>
      <c r="N110" s="57"/>
      <c r="O110" s="57"/>
    </row>
    <row r="111" spans="1:15" x14ac:dyDescent="0.2">
      <c r="A111" s="57"/>
      <c r="B111" s="57"/>
      <c r="C111" s="57"/>
      <c r="D111" s="57"/>
      <c r="E111" s="57"/>
      <c r="F111" s="57"/>
      <c r="G111" s="57"/>
      <c r="H111" s="57"/>
      <c r="I111" s="57"/>
      <c r="J111" s="57"/>
      <c r="K111" s="57"/>
      <c r="L111" s="57"/>
      <c r="M111" s="57"/>
      <c r="N111" s="57"/>
      <c r="O111" s="57"/>
    </row>
    <row r="112" spans="1:15" x14ac:dyDescent="0.2">
      <c r="A112" s="57"/>
      <c r="B112" s="57"/>
      <c r="C112" s="57"/>
      <c r="D112" s="57"/>
      <c r="E112" s="57"/>
      <c r="F112" s="57"/>
      <c r="G112" s="57"/>
      <c r="H112" s="57"/>
      <c r="I112" s="57"/>
      <c r="J112" s="57"/>
      <c r="K112" s="57"/>
      <c r="L112" s="57"/>
      <c r="M112" s="57"/>
      <c r="N112" s="57"/>
      <c r="O112" s="57"/>
    </row>
    <row r="113" spans="1:15" x14ac:dyDescent="0.2">
      <c r="A113" s="57"/>
      <c r="B113" s="57"/>
      <c r="C113" s="57"/>
      <c r="D113" s="57"/>
      <c r="E113" s="57"/>
      <c r="F113" s="57"/>
      <c r="G113" s="57"/>
      <c r="H113" s="57"/>
      <c r="I113" s="57"/>
      <c r="J113" s="57"/>
      <c r="K113" s="57"/>
      <c r="L113" s="57"/>
      <c r="M113" s="57"/>
      <c r="N113" s="57"/>
      <c r="O113" s="57"/>
    </row>
    <row r="114" spans="1:15" x14ac:dyDescent="0.2">
      <c r="A114" s="57"/>
      <c r="B114" s="57"/>
      <c r="C114" s="57"/>
      <c r="D114" s="57"/>
      <c r="E114" s="57"/>
      <c r="F114" s="57"/>
      <c r="G114" s="57"/>
      <c r="H114" s="57"/>
      <c r="I114" s="57"/>
      <c r="J114" s="57"/>
      <c r="K114" s="57"/>
      <c r="L114" s="57"/>
      <c r="M114" s="57"/>
      <c r="N114" s="57"/>
      <c r="O114" s="57"/>
    </row>
    <row r="115" spans="1:15" x14ac:dyDescent="0.2">
      <c r="A115" s="57"/>
      <c r="B115" s="57"/>
      <c r="C115" s="57"/>
      <c r="D115" s="57"/>
      <c r="E115" s="57"/>
      <c r="F115" s="57"/>
      <c r="G115" s="57"/>
      <c r="H115" s="57"/>
      <c r="I115" s="57"/>
      <c r="J115" s="57"/>
      <c r="K115" s="57"/>
      <c r="L115" s="57"/>
      <c r="M115" s="57"/>
      <c r="N115" s="57"/>
      <c r="O115" s="57"/>
    </row>
    <row r="116" spans="1:15" x14ac:dyDescent="0.2">
      <c r="A116" s="57"/>
      <c r="B116" s="57"/>
      <c r="C116" s="57"/>
      <c r="D116" s="57"/>
      <c r="E116" s="57"/>
      <c r="F116" s="57"/>
      <c r="G116" s="57"/>
      <c r="H116" s="57"/>
      <c r="I116" s="57"/>
      <c r="J116" s="57"/>
      <c r="K116" s="57"/>
      <c r="L116" s="57"/>
      <c r="M116" s="57"/>
      <c r="N116" s="57"/>
      <c r="O116" s="57"/>
    </row>
    <row r="117" spans="1:15" x14ac:dyDescent="0.2">
      <c r="A117" s="57"/>
      <c r="B117" s="57"/>
      <c r="C117" s="57"/>
      <c r="D117" s="57"/>
      <c r="E117" s="57"/>
      <c r="F117" s="57"/>
      <c r="G117" s="57"/>
      <c r="H117" s="57"/>
      <c r="I117" s="57"/>
      <c r="J117" s="57"/>
      <c r="K117" s="57"/>
      <c r="L117" s="57"/>
      <c r="M117" s="57"/>
      <c r="N117" s="57"/>
      <c r="O117" s="57"/>
    </row>
    <row r="118" spans="1:15" x14ac:dyDescent="0.2">
      <c r="A118" s="57"/>
      <c r="B118" s="57"/>
      <c r="C118" s="57"/>
      <c r="D118" s="57"/>
      <c r="E118" s="57"/>
      <c r="F118" s="57"/>
      <c r="G118" s="57"/>
      <c r="H118" s="57"/>
      <c r="I118" s="57"/>
      <c r="J118" s="57"/>
      <c r="K118" s="57"/>
      <c r="L118" s="57"/>
      <c r="M118" s="57"/>
      <c r="N118" s="57"/>
      <c r="O118" s="57"/>
    </row>
    <row r="119" spans="1:15" x14ac:dyDescent="0.2">
      <c r="A119" s="57"/>
      <c r="B119" s="57"/>
      <c r="C119" s="57"/>
      <c r="D119" s="57"/>
      <c r="E119" s="57"/>
      <c r="F119" s="57"/>
      <c r="G119" s="57"/>
      <c r="H119" s="57"/>
      <c r="I119" s="57"/>
      <c r="J119" s="57"/>
      <c r="K119" s="57"/>
      <c r="L119" s="57"/>
      <c r="M119" s="57"/>
      <c r="N119" s="57"/>
      <c r="O119" s="57"/>
    </row>
    <row r="120" spans="1:15" x14ac:dyDescent="0.2">
      <c r="A120" s="57"/>
      <c r="B120" s="57"/>
      <c r="C120" s="57"/>
      <c r="D120" s="57"/>
      <c r="E120" s="57"/>
      <c r="F120" s="57"/>
      <c r="G120" s="57"/>
      <c r="H120" s="57"/>
      <c r="I120" s="57"/>
      <c r="J120" s="57"/>
      <c r="K120" s="57"/>
      <c r="L120" s="57"/>
      <c r="M120" s="57"/>
      <c r="N120" s="57"/>
      <c r="O120" s="57"/>
    </row>
    <row r="121" spans="1:15" x14ac:dyDescent="0.2">
      <c r="F121" s="57"/>
      <c r="G121" s="57"/>
      <c r="H121" s="57"/>
      <c r="I121" s="57"/>
      <c r="J121" s="57"/>
      <c r="K121" s="57"/>
      <c r="L121" s="57"/>
      <c r="M121" s="57"/>
      <c r="N121" s="57"/>
      <c r="O121" s="57"/>
    </row>
    <row r="122" spans="1:15" x14ac:dyDescent="0.2">
      <c r="F122" s="57"/>
      <c r="G122" s="57"/>
      <c r="H122" s="57"/>
      <c r="I122" s="57"/>
      <c r="J122" s="57"/>
      <c r="K122" s="57"/>
      <c r="L122" s="57"/>
      <c r="M122" s="57"/>
      <c r="N122" s="57"/>
      <c r="O122" s="57"/>
    </row>
    <row r="123" spans="1:15" x14ac:dyDescent="0.2">
      <c r="F123" s="57"/>
      <c r="G123" s="57"/>
      <c r="H123" s="57"/>
      <c r="I123" s="57"/>
      <c r="J123" s="57"/>
      <c r="K123" s="57"/>
      <c r="L123" s="57"/>
      <c r="M123" s="57"/>
      <c r="N123" s="57"/>
      <c r="O123" s="57"/>
    </row>
    <row r="124" spans="1:15" x14ac:dyDescent="0.2">
      <c r="F124" s="57"/>
      <c r="G124" s="57"/>
      <c r="H124" s="57"/>
      <c r="I124" s="57"/>
      <c r="J124" s="57"/>
      <c r="K124" s="57"/>
      <c r="L124" s="57"/>
      <c r="M124" s="57"/>
      <c r="N124" s="57"/>
      <c r="O124" s="57"/>
    </row>
    <row r="125" spans="1:15" x14ac:dyDescent="0.2">
      <c r="F125" s="57"/>
      <c r="G125" s="57"/>
      <c r="H125" s="57"/>
      <c r="I125" s="57"/>
      <c r="J125" s="57"/>
      <c r="K125" s="57"/>
      <c r="L125" s="57"/>
      <c r="M125" s="57"/>
      <c r="N125" s="57"/>
      <c r="O125" s="57"/>
    </row>
    <row r="126" spans="1:15" x14ac:dyDescent="0.2">
      <c r="F126" s="57"/>
      <c r="G126" s="57"/>
      <c r="H126" s="57"/>
      <c r="I126" s="57"/>
      <c r="J126" s="57"/>
      <c r="K126" s="57"/>
      <c r="L126" s="57"/>
      <c r="M126" s="57"/>
      <c r="N126" s="57"/>
      <c r="O126" s="57"/>
    </row>
    <row r="127" spans="1:15" x14ac:dyDescent="0.2">
      <c r="F127" s="57"/>
      <c r="G127" s="57"/>
      <c r="H127" s="57"/>
      <c r="I127" s="57"/>
      <c r="J127" s="57"/>
      <c r="K127" s="57"/>
      <c r="L127" s="57"/>
      <c r="M127" s="57"/>
      <c r="N127" s="57"/>
      <c r="O127" s="57"/>
    </row>
    <row r="128" spans="1:15" x14ac:dyDescent="0.2">
      <c r="F128" s="57"/>
      <c r="G128" s="57"/>
      <c r="H128" s="57"/>
      <c r="I128" s="57"/>
      <c r="J128" s="57"/>
      <c r="K128" s="57"/>
      <c r="L128" s="57"/>
      <c r="M128" s="57"/>
      <c r="N128" s="57"/>
      <c r="O128" s="57"/>
    </row>
    <row r="129" spans="6:15" x14ac:dyDescent="0.2">
      <c r="F129" s="57"/>
      <c r="G129" s="57"/>
      <c r="H129" s="57"/>
      <c r="I129" s="57"/>
      <c r="J129" s="57"/>
      <c r="K129" s="57"/>
      <c r="L129" s="57"/>
      <c r="M129" s="57"/>
      <c r="N129" s="57"/>
      <c r="O129" s="57"/>
    </row>
    <row r="130" spans="6:15" x14ac:dyDescent="0.2">
      <c r="F130" s="57"/>
      <c r="G130" s="57"/>
      <c r="H130" s="57"/>
      <c r="I130" s="57"/>
      <c r="J130" s="57"/>
      <c r="K130" s="57"/>
      <c r="L130" s="57"/>
      <c r="M130" s="57"/>
      <c r="N130" s="57"/>
      <c r="O130" s="57"/>
    </row>
    <row r="131" spans="6:15" x14ac:dyDescent="0.2">
      <c r="F131" s="57"/>
      <c r="G131" s="57"/>
      <c r="H131" s="57"/>
      <c r="I131" s="57"/>
      <c r="J131" s="57"/>
      <c r="K131" s="57"/>
      <c r="L131" s="57"/>
      <c r="M131" s="57"/>
      <c r="N131" s="57"/>
      <c r="O131" s="57"/>
    </row>
    <row r="132" spans="6:15" x14ac:dyDescent="0.2">
      <c r="F132" s="57"/>
      <c r="G132" s="57"/>
      <c r="H132" s="57"/>
      <c r="I132" s="57"/>
      <c r="J132" s="57"/>
      <c r="K132" s="57"/>
      <c r="L132" s="57"/>
      <c r="M132" s="57"/>
      <c r="N132" s="57"/>
      <c r="O132" s="57"/>
    </row>
    <row r="133" spans="6:15" x14ac:dyDescent="0.2">
      <c r="F133" s="57"/>
      <c r="G133" s="57"/>
      <c r="H133" s="57"/>
      <c r="I133" s="57"/>
      <c r="J133" s="57"/>
      <c r="K133" s="57"/>
      <c r="L133" s="57"/>
      <c r="M133" s="57"/>
      <c r="N133" s="57"/>
      <c r="O133" s="57"/>
    </row>
    <row r="134" spans="6:15" x14ac:dyDescent="0.2">
      <c r="F134" s="57"/>
      <c r="G134" s="57"/>
      <c r="H134" s="57"/>
      <c r="I134" s="57"/>
      <c r="J134" s="57"/>
      <c r="K134" s="57"/>
      <c r="L134" s="57"/>
      <c r="M134" s="57"/>
      <c r="N134" s="57"/>
      <c r="O134" s="57"/>
    </row>
    <row r="135" spans="6:15" x14ac:dyDescent="0.2">
      <c r="F135" s="57"/>
      <c r="G135" s="57"/>
      <c r="H135" s="57"/>
      <c r="I135" s="57"/>
      <c r="J135" s="57"/>
      <c r="K135" s="57"/>
      <c r="L135" s="57"/>
      <c r="M135" s="57"/>
      <c r="N135" s="57"/>
      <c r="O135" s="57"/>
    </row>
    <row r="136" spans="6:15" x14ac:dyDescent="0.2">
      <c r="F136" s="57"/>
      <c r="G136" s="57"/>
      <c r="H136" s="57"/>
      <c r="I136" s="57"/>
      <c r="J136" s="57"/>
      <c r="K136" s="57"/>
      <c r="L136" s="57"/>
      <c r="M136" s="57"/>
      <c r="N136" s="57"/>
      <c r="O136" s="57"/>
    </row>
    <row r="137" spans="6:15" x14ac:dyDescent="0.2">
      <c r="F137" s="57"/>
      <c r="G137" s="57"/>
      <c r="H137" s="57"/>
      <c r="I137" s="57"/>
      <c r="J137" s="57"/>
      <c r="K137" s="57"/>
      <c r="L137" s="57"/>
      <c r="M137" s="57"/>
      <c r="N137" s="57"/>
      <c r="O137" s="57"/>
    </row>
    <row r="138" spans="6:15" x14ac:dyDescent="0.2">
      <c r="F138" s="57"/>
      <c r="G138" s="57"/>
      <c r="H138" s="57"/>
      <c r="I138" s="57"/>
      <c r="J138" s="57"/>
      <c r="K138" s="57"/>
      <c r="L138" s="57"/>
      <c r="M138" s="57"/>
      <c r="N138" s="57"/>
      <c r="O138" s="57"/>
    </row>
    <row r="139" spans="6:15" x14ac:dyDescent="0.2">
      <c r="F139" s="57"/>
      <c r="G139" s="57"/>
      <c r="H139" s="57"/>
      <c r="I139" s="57"/>
      <c r="J139" s="57"/>
      <c r="K139" s="57"/>
      <c r="L139" s="57"/>
      <c r="M139" s="57"/>
      <c r="N139" s="57"/>
      <c r="O139" s="57"/>
    </row>
    <row r="140" spans="6:15" x14ac:dyDescent="0.2">
      <c r="F140" s="57"/>
      <c r="G140" s="57"/>
      <c r="H140" s="57"/>
      <c r="I140" s="57"/>
      <c r="J140" s="57"/>
      <c r="K140" s="57"/>
      <c r="L140" s="57"/>
      <c r="M140" s="57"/>
      <c r="N140" s="57"/>
      <c r="O140" s="57"/>
    </row>
    <row r="141" spans="6:15" x14ac:dyDescent="0.2">
      <c r="F141" s="57"/>
      <c r="G141" s="57"/>
      <c r="H141" s="57"/>
      <c r="I141" s="57"/>
      <c r="J141" s="57"/>
      <c r="K141" s="57"/>
      <c r="L141" s="57"/>
      <c r="M141" s="57"/>
      <c r="N141" s="57"/>
      <c r="O141" s="57"/>
    </row>
    <row r="142" spans="6:15" x14ac:dyDescent="0.2">
      <c r="F142" s="57"/>
      <c r="G142" s="57"/>
      <c r="H142" s="57"/>
      <c r="I142" s="57"/>
      <c r="J142" s="57"/>
      <c r="K142" s="57"/>
      <c r="L142" s="57"/>
      <c r="M142" s="57"/>
      <c r="N142" s="57"/>
      <c r="O142" s="57"/>
    </row>
    <row r="143" spans="6:15" x14ac:dyDescent="0.2">
      <c r="F143" s="57"/>
      <c r="G143" s="57"/>
      <c r="H143" s="57"/>
      <c r="I143" s="57"/>
      <c r="J143" s="57"/>
      <c r="K143" s="57"/>
      <c r="L143" s="57"/>
      <c r="M143" s="57"/>
      <c r="N143" s="57"/>
      <c r="O143" s="57"/>
    </row>
    <row r="144" spans="6:15" x14ac:dyDescent="0.2">
      <c r="F144" s="57"/>
      <c r="G144" s="57"/>
      <c r="H144" s="57"/>
      <c r="I144" s="57"/>
      <c r="J144" s="57"/>
      <c r="K144" s="57"/>
      <c r="L144" s="57"/>
      <c r="M144" s="57"/>
      <c r="N144" s="57"/>
      <c r="O144" s="57"/>
    </row>
    <row r="145" spans="6:15" x14ac:dyDescent="0.2">
      <c r="F145" s="57"/>
      <c r="G145" s="57"/>
      <c r="H145" s="57"/>
      <c r="I145" s="57"/>
      <c r="J145" s="57"/>
      <c r="K145" s="57"/>
      <c r="L145" s="57"/>
      <c r="M145" s="57"/>
      <c r="N145" s="57"/>
      <c r="O145" s="57"/>
    </row>
    <row r="146" spans="6:15" x14ac:dyDescent="0.2">
      <c r="F146" s="57"/>
      <c r="G146" s="57"/>
      <c r="H146" s="57"/>
      <c r="I146" s="57"/>
      <c r="J146" s="57"/>
      <c r="K146" s="57"/>
      <c r="L146" s="57"/>
      <c r="M146" s="57"/>
      <c r="N146" s="57"/>
      <c r="O146" s="57"/>
    </row>
    <row r="147" spans="6:15" x14ac:dyDescent="0.2">
      <c r="F147" s="57"/>
      <c r="G147" s="57"/>
      <c r="H147" s="57"/>
      <c r="I147" s="57"/>
      <c r="J147" s="57"/>
      <c r="K147" s="57"/>
      <c r="L147" s="57"/>
      <c r="M147" s="57"/>
      <c r="N147" s="57"/>
      <c r="O147" s="57"/>
    </row>
    <row r="148" spans="6:15" x14ac:dyDescent="0.2">
      <c r="F148" s="57"/>
      <c r="G148" s="57"/>
      <c r="H148" s="57"/>
      <c r="I148" s="57"/>
      <c r="J148" s="57"/>
      <c r="K148" s="57"/>
      <c r="L148" s="57"/>
      <c r="M148" s="57"/>
      <c r="N148" s="57"/>
      <c r="O148" s="57"/>
    </row>
  </sheetData>
  <mergeCells count="5">
    <mergeCell ref="A2:A3"/>
    <mergeCell ref="B2:B3"/>
    <mergeCell ref="C2:C3"/>
    <mergeCell ref="D2:D3"/>
    <mergeCell ref="E2: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29</AccountId>
        <AccountType/>
      </UserInfo>
    </AEMOCustodian>
    <ArchiveDocument xmlns="a14523ce-dede-483e-883a-2d83261080bd">false</ArchiveDocument>
    <PlanningCategoryTwo xmlns="ce692c08-f357-45c2-9e88-f247d327c609" xsi:nil="true"/>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PlanningCategoryOne xmlns="ce692c08-f357-45c2-9e88-f247d327c609">14</PlanningCategoryOne>
    <WP_x0020_Status xmlns="e2d38c9d-4f5e-4160-99d5-19c4e3f106eb">Started</WP_x0020_Status>
    <TaxCatchAll xmlns="a14523ce-dede-483e-883a-2d83261080bd">
      <Value>5</Value>
    </TaxCatchAll>
    <AEMODescription xmlns="a14523ce-dede-483e-883a-2d83261080bd" xsi:nil="true"/>
    <_dlc_DocId xmlns="a14523ce-dede-483e-883a-2d83261080bd">PLANREP2012-16-62</_dlc_DocId>
    <_dlc_DocIdUrl xmlns="a14523ce-dede-483e-883a-2d83261080bd">
      <Url>http://sharedocs/sites/planreports2012/esoo/_layouts/DocIdRedir.aspx?ID=PLANREP2012-16-62</Url>
      <Description>PLANREP2012-16-62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EMOPlanningReport2012" ma:contentTypeID="0x0101009BE89D58CAF0934CA32A20BCFFD353DC0C009F83B7FC33ABA34988B57D8AF295A8DB" ma:contentTypeVersion="3" ma:contentTypeDescription="" ma:contentTypeScope="" ma:versionID="9cd21b3465f728986957204dc39a6131">
  <xsd:schema xmlns:xsd="http://www.w3.org/2001/XMLSchema" xmlns:xs="http://www.w3.org/2001/XMLSchema" xmlns:p="http://schemas.microsoft.com/office/2006/metadata/properties" xmlns:ns2="a14523ce-dede-483e-883a-2d83261080bd" xmlns:ns3="ce692c08-f357-45c2-9e88-f247d327c609" xmlns:ns4="e2d38c9d-4f5e-4160-99d5-19c4e3f106eb" targetNamespace="http://schemas.microsoft.com/office/2006/metadata/properties" ma:root="true" ma:fieldsID="b8074b3161c1f3a31b21767adc343c9b" ns2:_="" ns3:_="" ns4:_="">
    <xsd:import namespace="a14523ce-dede-483e-883a-2d83261080bd"/>
    <xsd:import namespace="ce692c08-f357-45c2-9e88-f247d327c609"/>
    <xsd:import namespace="e2d38c9d-4f5e-4160-99d5-19c4e3f106eb"/>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element ref="ns3:PlanningCategoryOne" minOccurs="0"/>
                <xsd:element ref="ns3:PlanningCategoryTwo" minOccurs="0"/>
                <xsd:element ref="ns4:WP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2dd86e-c501-407b-9061-5b157ff49a25}" ma:internalName="TaxCatchAll" ma:showField="CatchAllData" ma:web="ce692c08-f357-45c2-9e88-f247d327c60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2dd86e-c501-407b-9061-5b157ff49a25}" ma:internalName="TaxCatchAllLabel" ma:readOnly="true" ma:showField="CatchAllDataLabel" ma:web="ce692c08-f357-45c2-9e88-f247d327c609">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e692c08-f357-45c2-9e88-f247d327c609" elementFormDefault="qualified">
    <xsd:import namespace="http://schemas.microsoft.com/office/2006/documentManagement/types"/>
    <xsd:import namespace="http://schemas.microsoft.com/office/infopath/2007/PartnerControls"/>
    <xsd:element name="PlanningCategoryOne" ma:index="20" nillable="true" ma:displayName="Category One" ma:list="{78a47a24-56c4-4fe8-b29b-f58673bfa683}" ma:internalName="PlanningCategoryOne" ma:showField="Title" ma:web="{ce692c08-f357-45c2-9e88-f247d327c609}">
      <xsd:simpleType>
        <xsd:restriction base="dms:Lookup"/>
      </xsd:simpleType>
    </xsd:element>
    <xsd:element name="PlanningCategoryTwo" ma:index="21" nillable="true" ma:displayName="Category Two" ma:list="{db4fa042-8cf8-4b01-a199-ff85c64b5da2}" ma:internalName="PlanningCategoryTwo" ma:showField="Title" ma:web="{ce692c08-f357-45c2-9e88-f247d327c609}">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2d38c9d-4f5e-4160-99d5-19c4e3f106eb" elementFormDefault="qualified">
    <xsd:import namespace="http://schemas.microsoft.com/office/2006/documentManagement/types"/>
    <xsd:import namespace="http://schemas.microsoft.com/office/infopath/2007/PartnerControls"/>
    <xsd:element name="WP_x0020_Status" ma:index="22" nillable="true" ma:displayName="WP Status" ma:default="N/A" ma:format="Dropdown" ma:internalName="WP_x0020_Status">
      <xsd:simpleType>
        <xsd:restriction base="dms:Choice">
          <xsd:enumeration value="Not started"/>
          <xsd:enumeration value="Started"/>
          <xsd:enumeration value="Approved"/>
          <xsd:enumeration value="No lead assigned"/>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D8BF7F-558F-4733-BF68-9E8B651AEFD0}">
  <ds:schemaRefs>
    <ds:schemaRef ds:uri="http://schemas.microsoft.com/office/2006/metadata/properties"/>
    <ds:schemaRef ds:uri="http://www.w3.org/XML/1998/namespace"/>
    <ds:schemaRef ds:uri="http://schemas.microsoft.com/office/2006/documentManagement/types"/>
    <ds:schemaRef ds:uri="http://purl.org/dc/elements/1.1/"/>
    <ds:schemaRef ds:uri="a14523ce-dede-483e-883a-2d83261080bd"/>
    <ds:schemaRef ds:uri="e2d38c9d-4f5e-4160-99d5-19c4e3f106eb"/>
    <ds:schemaRef ds:uri="http://schemas.microsoft.com/office/infopath/2007/PartnerControls"/>
    <ds:schemaRef ds:uri="ce692c08-f357-45c2-9e88-f247d327c609"/>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B2220A36-87AB-47F2-AD13-60E64CCC2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ce692c08-f357-45c2-9e88-f247d327c609"/>
    <ds:schemaRef ds:uri="e2d38c9d-4f5e-4160-99d5-19c4e3f10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0F8776-B67B-4824-8C27-FA50D0C9E2E0}">
  <ds:schemaRefs>
    <ds:schemaRef ds:uri="Microsoft.SharePoint.Taxonomy.ContentTypeSync"/>
  </ds:schemaRefs>
</ds:datastoreItem>
</file>

<file path=customXml/itemProps4.xml><?xml version="1.0" encoding="utf-8"?>
<ds:datastoreItem xmlns:ds="http://schemas.openxmlformats.org/officeDocument/2006/customXml" ds:itemID="{88315DDC-44B2-4C80-A8C7-1100CF91530A}">
  <ds:schemaRefs>
    <ds:schemaRef ds:uri="http://schemas.microsoft.com/sharepoint/events"/>
  </ds:schemaRefs>
</ds:datastoreItem>
</file>

<file path=customXml/itemProps5.xml><?xml version="1.0" encoding="utf-8"?>
<ds:datastoreItem xmlns:ds="http://schemas.openxmlformats.org/officeDocument/2006/customXml" ds:itemID="{45BB8CD9-09C4-461C-B8CF-0F225F68DC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All Regions Summary</vt:lpstr>
      <vt:lpstr>New South Wales Summary</vt:lpstr>
      <vt:lpstr>Background Information</vt:lpstr>
      <vt:lpstr>Existing S &amp; SS Generation</vt:lpstr>
      <vt:lpstr>Existing Wind Generation</vt:lpstr>
      <vt:lpstr>Summer Scheduled Capacities</vt:lpstr>
      <vt:lpstr>Winter Scheduled Capacities</vt:lpstr>
      <vt:lpstr>New Developments</vt:lpstr>
      <vt:lpstr>Non-Scheduled Generation</vt:lpstr>
      <vt:lpstr>'Background Information'!_Ref299617328</vt:lpstr>
      <vt:lpstr>'Background Information'!_Ref299617355</vt:lpstr>
      <vt:lpstr>'Background Information'!_Ref300142025</vt:lpstr>
      <vt:lpstr>'All Regions Summary'!Print_Area</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Nathan White</cp:lastModifiedBy>
  <cp:lastPrinted>2012-05-07T00:32:47Z</cp:lastPrinted>
  <dcterms:created xsi:type="dcterms:W3CDTF">2012-04-11T09:30:44Z</dcterms:created>
  <dcterms:modified xsi:type="dcterms:W3CDTF">2012-07-28T11:52:56Z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0x0101009BE89D58CAF0934CA32A20BCFFD353DC0C009F83B7FC33ABA34988B57D8AF295A8DB</vt:lpwstr>
  </property>
  <property fmtid="{D5CDD505-2E9C-101B-9397-08002B2CF9AE}" pid="3" name="_dlc_DocIdItemGuid">
    <vt:lpwstr>d5df9663-ea78-432e-8568-5d0de05d1985</vt:lpwstr>
  </property>
  <property fmtid="{D5CDD505-2E9C-101B-9397-08002B2CF9AE}" pid="4" name="AEMODocumentType">
    <vt:lpwstr>5;#Publication|8ae4cf81-fd7c-4b5d-880f-3ad9d29fca1a</vt:lpwstr>
  </property>
  <property fmtid="{D5CDD505-2E9C-101B-9397-08002B2CF9AE}" pid="5" name="AEMOKeywords">
    <vt:lpwstr/>
  </property>
</Properties>
</file>