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sharedocs/sites/planning/mm/Documents/ESOO/2017/ESOO 2017 Exchange/02 Data to Publish/2017 NEM ESOO Results/"/>
    </mc:Choice>
  </mc:AlternateContent>
  <bookViews>
    <workbookView xWindow="25560" yWindow="0" windowWidth="28800" windowHeight="12630" tabRatio="927"/>
  </bookViews>
  <sheets>
    <sheet name="Index" sheetId="25" r:id="rId1"/>
    <sheet name="USE Chart" sheetId="51" r:id="rId2"/>
    <sheet name="USE Risk Chart 1" sheetId="47" r:id="rId3"/>
    <sheet name="USE Risk Chart 2" sheetId="46" r:id="rId4"/>
    <sheet name="USE Data" sheetId="52" r:id="rId5"/>
    <sheet name="USE Risk Data 1" sheetId="50" r:id="rId6"/>
    <sheet name="USE Risk Data 2" sheetId="49" r:id="rId7"/>
  </sheets>
  <externalReferences>
    <externalReference r:id="rId8"/>
  </externalReferences>
  <definedNames>
    <definedName name="Firm_Capacity">'[1]MW Cap Solver'!$P$14</definedName>
    <definedName name="FY_ending">'[1]MW Cap Solver'!$G$3</definedName>
    <definedName name="region">'[1]MW Cap Solver'!$E$3</definedName>
    <definedName name="Scenario">'[1]MW Cap Solver'!$F$3</definedName>
  </definedNames>
  <calcPr calcId="152511"/>
</workbook>
</file>

<file path=xl/calcChain.xml><?xml version="1.0" encoding="utf-8"?>
<calcChain xmlns="http://schemas.openxmlformats.org/spreadsheetml/2006/main">
  <c r="A1" i="49" l="1"/>
  <c r="A1" i="50"/>
  <c r="A1" i="52"/>
</calcChain>
</file>

<file path=xl/sharedStrings.xml><?xml version="1.0" encoding="utf-8"?>
<sst xmlns="http://schemas.openxmlformats.org/spreadsheetml/2006/main" count="65" uniqueCount="38">
  <si>
    <t>17–18</t>
  </si>
  <si>
    <t>18–19</t>
  </si>
  <si>
    <t>19–20</t>
  </si>
  <si>
    <t>20–21</t>
  </si>
  <si>
    <t>21–22</t>
  </si>
  <si>
    <t>22–23</t>
  </si>
  <si>
    <t>23–24</t>
  </si>
  <si>
    <t>24–25</t>
  </si>
  <si>
    <t>25–26</t>
  </si>
  <si>
    <t>26–27</t>
  </si>
  <si>
    <t>Overview</t>
  </si>
  <si>
    <t>Dispersed Renewables</t>
  </si>
  <si>
    <t>Reliability Std</t>
  </si>
  <si>
    <t>Financial Year</t>
  </si>
  <si>
    <t>This file contains the unserved energy data results in Victoria presented in the 2017 NEM Electricity Statement of Opportunities.</t>
  </si>
  <si>
    <t>Region</t>
  </si>
  <si>
    <t>VIC</t>
  </si>
  <si>
    <t>VIC Outage</t>
  </si>
  <si>
    <t>SA</t>
  </si>
  <si>
    <t>Outage</t>
  </si>
  <si>
    <t>SA Outage</t>
  </si>
  <si>
    <t>Range of USE</t>
  </si>
  <si>
    <t>Committed and Existing Generators</t>
  </si>
  <si>
    <t>High Demand</t>
  </si>
  <si>
    <t>Concentrated Renewables</t>
  </si>
  <si>
    <t>Charts</t>
  </si>
  <si>
    <t>Tab name</t>
  </si>
  <si>
    <t>Description</t>
  </si>
  <si>
    <t>USE Chart</t>
  </si>
  <si>
    <t>USE Risk Chart 1</t>
  </si>
  <si>
    <t>Risk of USE after extended unavailability of largest generator in South Australia</t>
  </si>
  <si>
    <t>USE Risk Chart 2</t>
  </si>
  <si>
    <t>Risk of USE after extended unavailability of largest generator in Victoria</t>
  </si>
  <si>
    <t>Tables</t>
  </si>
  <si>
    <t>USE Data</t>
  </si>
  <si>
    <t>USE Risk Data 1</t>
  </si>
  <si>
    <t>USE Risk Data 2</t>
  </si>
  <si>
    <t>Victoria supply adequacy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</si>
</sst>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b/>
      <sz val="15"/>
      <color rgb="FFF4732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222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9F8F6"/>
        <bgColor indexed="64"/>
      </patternFill>
    </fill>
    <fill>
      <patternFill patternType="solid">
        <fgColor rgb="FF94867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</cellStyleXfs>
  <cellXfs count="29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164" fontId="19" fillId="35" borderId="11" xfId="0" applyNumberFormat="1" applyFont="1" applyFill="1" applyBorder="1" applyAlignment="1">
      <alignment horizontal="center" vertical="center" wrapText="1"/>
    </xf>
    <xf numFmtId="164" fontId="19" fillId="36" borderId="11" xfId="42" applyNumberFormat="1" applyFont="1" applyFill="1" applyBorder="1" applyAlignment="1">
      <alignment horizontal="center" vertical="center" wrapText="1"/>
    </xf>
    <xf numFmtId="0" fontId="20" fillId="33" borderId="0" xfId="0" applyFont="1" applyFill="1"/>
    <xf numFmtId="0" fontId="22" fillId="0" borderId="0" xfId="43" applyFont="1" applyAlignment="1">
      <alignment horizontal="left" vertical="center"/>
    </xf>
    <xf numFmtId="0" fontId="22" fillId="0" borderId="0" xfId="43" applyFont="1" applyAlignment="1">
      <alignment horizontal="center" vertical="center"/>
    </xf>
    <xf numFmtId="0" fontId="23" fillId="33" borderId="0" xfId="43" applyFont="1" applyFill="1" applyAlignment="1">
      <alignment horizontal="left" vertical="center"/>
    </xf>
    <xf numFmtId="0" fontId="22" fillId="33" borderId="0" xfId="43" applyFont="1" applyFill="1" applyAlignment="1">
      <alignment horizontal="center" vertical="center"/>
    </xf>
    <xf numFmtId="0" fontId="22" fillId="33" borderId="0" xfId="43" applyFont="1" applyFill="1" applyAlignment="1">
      <alignment horizontal="left" vertical="center"/>
    </xf>
    <xf numFmtId="0" fontId="24" fillId="0" borderId="0" xfId="44" applyAlignment="1">
      <alignment horizontal="center" vertical="center"/>
    </xf>
    <xf numFmtId="0" fontId="21" fillId="33" borderId="0" xfId="0" applyFont="1" applyFill="1"/>
    <xf numFmtId="0" fontId="0" fillId="33" borderId="0" xfId="0" applyFill="1"/>
    <xf numFmtId="0" fontId="18" fillId="34" borderId="12" xfId="0" applyFont="1" applyFill="1" applyBorder="1" applyAlignment="1">
      <alignment horizontal="center" vertical="center" wrapText="1"/>
    </xf>
    <xf numFmtId="0" fontId="26" fillId="33" borderId="0" xfId="0" applyFont="1" applyFill="1"/>
    <xf numFmtId="0" fontId="27" fillId="33" borderId="0" xfId="0" applyFont="1" applyFill="1"/>
    <xf numFmtId="0" fontId="28" fillId="35" borderId="11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/>
    </xf>
    <xf numFmtId="0" fontId="30" fillId="0" borderId="0" xfId="43" applyFont="1" applyAlignment="1">
      <alignment horizontal="left" vertical="center"/>
    </xf>
    <xf numFmtId="0" fontId="31" fillId="34" borderId="10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164" fontId="28" fillId="36" borderId="11" xfId="42" applyNumberFormat="1" applyFont="1" applyFill="1" applyBorder="1" applyAlignment="1">
      <alignment horizontal="center" vertical="center" wrapText="1"/>
    </xf>
    <xf numFmtId="164" fontId="28" fillId="35" borderId="11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2" fillId="33" borderId="0" xfId="43" applyFont="1" applyFill="1" applyAlignment="1">
      <alignment horizontal="left" vertical="center" wrapText="1"/>
    </xf>
    <xf numFmtId="0" fontId="25" fillId="37" borderId="13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7F5F5"/>
      <color rgb="FFEFE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Victorian</a:t>
            </a:r>
            <a:r>
              <a:rPr lang="en-AU" sz="1200" b="1" baseline="0"/>
              <a:t> supply adequacy</a:t>
            </a:r>
            <a:endParaRPr lang="en-AU" sz="1200" b="1"/>
          </a:p>
        </c:rich>
      </c:tx>
      <c:layout>
        <c:manualLayout>
          <c:xMode val="edge"/>
          <c:yMode val="edge"/>
          <c:x val="0.3920939025361781"/>
          <c:y val="2.9313232830820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5626788447998"/>
          <c:y val="9.5398580830662494E-2"/>
          <c:w val="0.87704682423310709"/>
          <c:h val="0.759610166284073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'USE Data'!$G$3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rgbClr val="404040"/>
            </a:solidFill>
            <a:ln w="127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40404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Data'!$G$4:$G$13</c:f>
              <c:numCache>
                <c:formatCode>0.0000%</c:formatCode>
                <c:ptCount val="10"/>
                <c:pt idx="0">
                  <c:v>2.28373895545296E-5</c:v>
                </c:pt>
                <c:pt idx="1">
                  <c:v>9.0286255540327349E-6</c:v>
                </c:pt>
                <c:pt idx="2">
                  <c:v>6.141991412121171E-6</c:v>
                </c:pt>
                <c:pt idx="3">
                  <c:v>1.8523881950522987E-6</c:v>
                </c:pt>
                <c:pt idx="4">
                  <c:v>1.6905830187707311E-6</c:v>
                </c:pt>
                <c:pt idx="5">
                  <c:v>2.3144805392824341E-6</c:v>
                </c:pt>
                <c:pt idx="6">
                  <c:v>5.3630499633767563E-6</c:v>
                </c:pt>
                <c:pt idx="7">
                  <c:v>4.4414960453040472E-6</c:v>
                </c:pt>
                <c:pt idx="8">
                  <c:v>5.1884867967712543E-6</c:v>
                </c:pt>
                <c:pt idx="9">
                  <c:v>9.7603577151596596E-6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747728"/>
        <c:axId val="353748120"/>
      </c:barChart>
      <c:lineChart>
        <c:grouping val="standard"/>
        <c:varyColors val="0"/>
        <c:ser>
          <c:idx val="7"/>
          <c:order val="1"/>
          <c:tx>
            <c:strRef>
              <c:f>'USE Data'!$B$3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Data'!$B$4:$B$13</c:f>
              <c:numCache>
                <c:formatCode>0.0000%</c:formatCode>
                <c:ptCount val="10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  <c:pt idx="4">
                  <c:v>2.0000000000000002E-5</c:v>
                </c:pt>
                <c:pt idx="5">
                  <c:v>2.0000000000000002E-5</c:v>
                </c:pt>
                <c:pt idx="6">
                  <c:v>2.0000000000000002E-5</c:v>
                </c:pt>
                <c:pt idx="7">
                  <c:v>2.0000000000000002E-5</c:v>
                </c:pt>
                <c:pt idx="8">
                  <c:v>2.0000000000000002E-5</c:v>
                </c:pt>
                <c:pt idx="9">
                  <c:v>2.0000000000000002E-5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'USE Data'!$F$3</c:f>
              <c:strCache>
                <c:ptCount val="1"/>
                <c:pt idx="0">
                  <c:v>High Demand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38100">
                <a:solidFill>
                  <a:srgbClr val="C00000"/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Data'!$F$4:$F$13</c:f>
              <c:numCache>
                <c:formatCode>0.0000%</c:formatCode>
                <c:ptCount val="10"/>
                <c:pt idx="0">
                  <c:v>2.28373895545296E-5</c:v>
                </c:pt>
                <c:pt idx="1">
                  <c:v>9.0286255540327349E-6</c:v>
                </c:pt>
                <c:pt idx="2">
                  <c:v>5.293359688980014E-6</c:v>
                </c:pt>
                <c:pt idx="3">
                  <c:v>1.3412246165056735E-6</c:v>
                </c:pt>
                <c:pt idx="4">
                  <c:v>1.6905830187707311E-6</c:v>
                </c:pt>
                <c:pt idx="5">
                  <c:v>2.3144805392824341E-6</c:v>
                </c:pt>
                <c:pt idx="6">
                  <c:v>5.3630499633767563E-6</c:v>
                </c:pt>
                <c:pt idx="7">
                  <c:v>4.4414960453040472E-6</c:v>
                </c:pt>
                <c:pt idx="8">
                  <c:v>5.1884867967712543E-6</c:v>
                </c:pt>
                <c:pt idx="9">
                  <c:v>9.7603577151596596E-6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'USE Data'!$D$3</c:f>
              <c:strCache>
                <c:ptCount val="1"/>
                <c:pt idx="0">
                  <c:v>Concentrated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rgbClr val="70AD47">
                  <a:lumMod val="60000"/>
                  <a:lumOff val="40000"/>
                </a:srgbClr>
              </a:solidFill>
              <a:ln w="38100">
                <a:solidFill>
                  <a:srgbClr val="70AD47">
                    <a:lumMod val="60000"/>
                    <a:lumOff val="40000"/>
                  </a:srgbClr>
                </a:solidFill>
              </a:ln>
              <a:effectLst/>
            </c:spPr>
          </c:marker>
          <c:val>
            <c:numRef>
              <c:f>'USE Data'!$D$4:$D$13</c:f>
              <c:numCache>
                <c:formatCode>0.0000%</c:formatCode>
                <c:ptCount val="10"/>
                <c:pt idx="0">
                  <c:v>1.6944439581291149E-5</c:v>
                </c:pt>
                <c:pt idx="1">
                  <c:v>5.1786467118740774E-6</c:v>
                </c:pt>
                <c:pt idx="2">
                  <c:v>2.4020916275731589E-6</c:v>
                </c:pt>
                <c:pt idx="3">
                  <c:v>2.2399989936851682E-7</c:v>
                </c:pt>
                <c:pt idx="4">
                  <c:v>1.5807910744570986E-7</c:v>
                </c:pt>
                <c:pt idx="5">
                  <c:v>8.358184333992172E-8</c:v>
                </c:pt>
                <c:pt idx="6">
                  <c:v>4.9411163979599385E-7</c:v>
                </c:pt>
                <c:pt idx="7">
                  <c:v>9.8322951418955553E-8</c:v>
                </c:pt>
                <c:pt idx="8">
                  <c:v>3.8100015817926322E-7</c:v>
                </c:pt>
                <c:pt idx="9">
                  <c:v>1.0424896751004251E-7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'USE Data'!$E$3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38100">
                <a:solidFill>
                  <a:srgbClr val="4472C4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Data'!$E$4:$E$13</c:f>
              <c:numCache>
                <c:formatCode>0.0000%</c:formatCode>
                <c:ptCount val="10"/>
                <c:pt idx="0">
                  <c:v>1.6944439581291149E-5</c:v>
                </c:pt>
                <c:pt idx="1">
                  <c:v>5.1786467118740774E-6</c:v>
                </c:pt>
                <c:pt idx="2">
                  <c:v>2.4020916275731593E-6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5.6176078837468335E-7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'USE Data'!$C$3</c:f>
              <c:strCache>
                <c:ptCount val="1"/>
                <c:pt idx="0">
                  <c:v>Committed and Existing Generators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38100">
                <a:solidFill>
                  <a:srgbClr val="FFC000">
                    <a:lumMod val="60000"/>
                    <a:lumOff val="40000"/>
                  </a:srgbClr>
                </a:solidFill>
              </a:ln>
              <a:effectLst/>
            </c:spPr>
          </c:marker>
          <c:cat>
            <c:strRef>
              <c:f>'USE Data'!$A$4:$A$13</c:f>
              <c:strCache>
                <c:ptCount val="10"/>
                <c:pt idx="0">
                  <c:v>17–18</c:v>
                </c:pt>
                <c:pt idx="1">
                  <c:v>18–19</c:v>
                </c:pt>
                <c:pt idx="2">
                  <c:v>19–20</c:v>
                </c:pt>
                <c:pt idx="3">
                  <c:v>20–21</c:v>
                </c:pt>
                <c:pt idx="4">
                  <c:v>21–22</c:v>
                </c:pt>
                <c:pt idx="5">
                  <c:v>22–23</c:v>
                </c:pt>
                <c:pt idx="6">
                  <c:v>23–24</c:v>
                </c:pt>
                <c:pt idx="7">
                  <c:v>24–25</c:v>
                </c:pt>
                <c:pt idx="8">
                  <c:v>25–26</c:v>
                </c:pt>
                <c:pt idx="9">
                  <c:v>26–27</c:v>
                </c:pt>
              </c:strCache>
            </c:strRef>
          </c:cat>
          <c:val>
            <c:numRef>
              <c:f>'USE Data'!$C$4:$C$13</c:f>
              <c:numCache>
                <c:formatCode>0.0000%</c:formatCode>
                <c:ptCount val="10"/>
                <c:pt idx="0">
                  <c:v>1.6935826281808233E-5</c:v>
                </c:pt>
                <c:pt idx="1">
                  <c:v>6.7894923014124668E-6</c:v>
                </c:pt>
                <c:pt idx="2">
                  <c:v>6.141991412121171E-6</c:v>
                </c:pt>
                <c:pt idx="3">
                  <c:v>1.8523881950522987E-6</c:v>
                </c:pt>
                <c:pt idx="4">
                  <c:v>1.5248701147071465E-6</c:v>
                </c:pt>
                <c:pt idx="5">
                  <c:v>1.002631715986925E-6</c:v>
                </c:pt>
                <c:pt idx="6">
                  <c:v>2.6069951704170306E-6</c:v>
                </c:pt>
                <c:pt idx="7">
                  <c:v>2.2392182300251047E-6</c:v>
                </c:pt>
                <c:pt idx="8">
                  <c:v>1.9833165516973857E-6</c:v>
                </c:pt>
                <c:pt idx="9">
                  <c:v>2.8771655034179537E-6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47728"/>
        <c:axId val="353748120"/>
      </c:lineChart>
      <c:catAx>
        <c:axId val="35374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 i="0"/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53748120"/>
        <c:crosses val="autoZero"/>
        <c:auto val="1"/>
        <c:lblAlgn val="ctr"/>
        <c:lblOffset val="100"/>
        <c:noMultiLvlLbl val="0"/>
      </c:catAx>
      <c:valAx>
        <c:axId val="35374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 USE)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5374772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34481815695927E-2"/>
          <c:y val="0.93750923251427742"/>
          <c:w val="0.9"/>
          <c:h val="3.1083732309843178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25400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sz="60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Risk of USE after extended unavailability of largest</a:t>
            </a:r>
            <a:r>
              <a:rPr lang="en-AU" sz="1200" b="1" baseline="0"/>
              <a:t> generator </a:t>
            </a:r>
          </a:p>
          <a:p>
            <a:pPr>
              <a:defRPr sz="1200" b="1"/>
            </a:pPr>
            <a:r>
              <a:rPr lang="en-AU" sz="1200" b="1" baseline="0"/>
              <a:t>in Victoria</a:t>
            </a:r>
            <a:endParaRPr lang="en-A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9085175878857E-2"/>
          <c:y val="0.11842256395066604"/>
          <c:w val="0.88091224035879856"/>
          <c:h val="0.671792593323953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'USE Risk Data 1'!$G$3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'USE Risk Data 1'!$A$4:$C$7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VIC Outage</c:v>
                  </c:pt>
                </c:lvl>
              </c:multiLvlStrCache>
            </c:multiLvlStrRef>
          </c:cat>
          <c:val>
            <c:numRef>
              <c:f>'USE Risk Data 1'!$G$4:$G$7</c:f>
              <c:numCache>
                <c:formatCode>0.0000%</c:formatCode>
                <c:ptCount val="4"/>
                <c:pt idx="0">
                  <c:v>3.0667358637634377E-5</c:v>
                </c:pt>
                <c:pt idx="1">
                  <c:v>2.7222796140526915E-6</c:v>
                </c:pt>
                <c:pt idx="2">
                  <c:v>5.582903636651149E-5</c:v>
                </c:pt>
                <c:pt idx="3">
                  <c:v>2.2049122377329558E-5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353748512"/>
        <c:axId val="353749296"/>
      </c:barChart>
      <c:lineChart>
        <c:grouping val="standard"/>
        <c:varyColors val="0"/>
        <c:ser>
          <c:idx val="7"/>
          <c:order val="1"/>
          <c:tx>
            <c:strRef>
              <c:f>'USE Risk Data 1'!$D$3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'USE Risk Data 1'!$A$4:$C$7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VIC Outage</c:v>
                  </c:pt>
                </c:lvl>
              </c:multiLvlStrCache>
            </c:multiLvlStrRef>
          </c:cat>
          <c:val>
            <c:numRef>
              <c:f>'USE Risk Data 1'!$D$4:$D$7</c:f>
              <c:numCache>
                <c:formatCode>0.0000%</c:formatCode>
                <c:ptCount val="4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'USE Risk Data 1'!$E$3</c:f>
              <c:strCache>
                <c:ptCount val="1"/>
                <c:pt idx="0">
                  <c:v>VIC Outage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38100">
                <a:solidFill>
                  <a:srgbClr val="ED7D31"/>
                </a:solidFill>
              </a:ln>
              <a:effectLst/>
            </c:spPr>
          </c:marker>
          <c:val>
            <c:numRef>
              <c:f>'USE Risk Data 1'!$E$4:$E$7</c:f>
              <c:numCache>
                <c:formatCode>0.0000%</c:formatCode>
                <c:ptCount val="4"/>
                <c:pt idx="0">
                  <c:v>3.0667358637634377E-5</c:v>
                </c:pt>
                <c:pt idx="1">
                  <c:v>2.7222796140526915E-6</c:v>
                </c:pt>
                <c:pt idx="2">
                  <c:v>5.582903636651149E-5</c:v>
                </c:pt>
                <c:pt idx="3">
                  <c:v>2.2049122377329558E-5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'USE Risk Data 1'!$F$3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val>
            <c:numRef>
              <c:f>'USE Risk Data 1'!$F$4:$F$7</c:f>
              <c:numCache>
                <c:formatCode>0.0000%</c:formatCode>
                <c:ptCount val="4"/>
                <c:pt idx="0">
                  <c:v>1.4813310749742667E-5</c:v>
                </c:pt>
                <c:pt idx="1">
                  <c:v>8.0050222880668648E-7</c:v>
                </c:pt>
                <c:pt idx="2">
                  <c:v>1.6944439581291149E-5</c:v>
                </c:pt>
                <c:pt idx="3">
                  <c:v>5.1786467118740774E-6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48512"/>
        <c:axId val="353749296"/>
      </c:lineChart>
      <c:catAx>
        <c:axId val="35374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Financial year</a:t>
                </a:r>
              </a:p>
            </c:rich>
          </c:tx>
          <c:layout>
            <c:manualLayout>
              <c:xMode val="edge"/>
              <c:yMode val="edge"/>
              <c:x val="0.49590732044466551"/>
              <c:y val="0.87894788905155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53749296"/>
        <c:crosses val="autoZero"/>
        <c:auto val="1"/>
        <c:lblAlgn val="ctr"/>
        <c:lblOffset val="100"/>
        <c:noMultiLvlLbl val="0"/>
      </c:catAx>
      <c:valAx>
        <c:axId val="35374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 USE)</a:t>
                </a:r>
              </a:p>
            </c:rich>
          </c:tx>
          <c:layout>
            <c:manualLayout>
              <c:xMode val="edge"/>
              <c:yMode val="edge"/>
              <c:x val="1.1242165278970971E-2"/>
              <c:y val="0.32317064324245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5374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571272007734063"/>
          <c:y val="0.94104281248763499"/>
          <c:w val="0.77909265952775053"/>
          <c:h val="4.1879838826679332E-2"/>
        </c:manualLayout>
      </c:layout>
      <c:overlay val="0"/>
      <c:spPr>
        <a:solidFill>
          <a:sysClr val="window" lastClr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25400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r>
              <a:rPr lang="en-AU" sz="1200" b="1"/>
              <a:t>Risk of USE after extended unavailability of largest</a:t>
            </a:r>
            <a:r>
              <a:rPr lang="en-AU" sz="1200" b="1" baseline="0"/>
              <a:t> generator </a:t>
            </a:r>
          </a:p>
          <a:p>
            <a:pPr>
              <a:defRPr sz="1200" b="1"/>
            </a:pPr>
            <a:r>
              <a:rPr lang="en-AU" sz="1200" b="1" baseline="0"/>
              <a:t>in South Australia</a:t>
            </a:r>
            <a:endParaRPr lang="en-AU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9085175878857E-2"/>
          <c:y val="0.11842256395066604"/>
          <c:w val="0.88091224035879856"/>
          <c:h val="0.671792593323953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'USE Risk Data 2'!$G$3</c:f>
              <c:strCache>
                <c:ptCount val="1"/>
                <c:pt idx="0">
                  <c:v>Range of USE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invertIfNegative val="0"/>
          <c:cat>
            <c:multiLvlStrRef>
              <c:f>'USE Risk Data 2'!$A$4:$C$7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SA Outage</c:v>
                  </c:pt>
                </c:lvl>
              </c:multiLvlStrCache>
            </c:multiLvlStrRef>
          </c:cat>
          <c:val>
            <c:numRef>
              <c:f>'USE Risk Data 2'!$G$4:$G$7</c:f>
              <c:numCache>
                <c:formatCode>0.0000%</c:formatCode>
                <c:ptCount val="4"/>
                <c:pt idx="0">
                  <c:v>4.7959104023808786E-5</c:v>
                </c:pt>
                <c:pt idx="1">
                  <c:v>6.7673743007889427E-6</c:v>
                </c:pt>
                <c:pt idx="2">
                  <c:v>2.1513360992330899E-5</c:v>
                </c:pt>
                <c:pt idx="3">
                  <c:v>7.0968602485101861E-6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353750080"/>
        <c:axId val="353750472"/>
      </c:barChart>
      <c:lineChart>
        <c:grouping val="standard"/>
        <c:varyColors val="0"/>
        <c:ser>
          <c:idx val="7"/>
          <c:order val="1"/>
          <c:tx>
            <c:strRef>
              <c:f>'USE Risk Data 2'!$D$3</c:f>
              <c:strCache>
                <c:ptCount val="1"/>
                <c:pt idx="0">
                  <c:v>Reliability Std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'USE Risk Data 2'!$A$4:$C$7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SA Outage</c:v>
                  </c:pt>
                </c:lvl>
              </c:multiLvlStrCache>
            </c:multiLvlStrRef>
          </c:cat>
          <c:val>
            <c:numRef>
              <c:f>'USE Risk Data 2'!$D$4:$D$7</c:f>
              <c:numCache>
                <c:formatCode>0.0000%</c:formatCode>
                <c:ptCount val="4"/>
                <c:pt idx="0">
                  <c:v>2.0000000000000002E-5</c:v>
                </c:pt>
                <c:pt idx="1">
                  <c:v>2.0000000000000002E-5</c:v>
                </c:pt>
                <c:pt idx="2">
                  <c:v>2.0000000000000002E-5</c:v>
                </c:pt>
                <c:pt idx="3">
                  <c:v>2.0000000000000002E-5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'USE Risk Data 2'!$E$3</c:f>
              <c:strCache>
                <c:ptCount val="1"/>
                <c:pt idx="0">
                  <c:v>SA Outage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accent6"/>
              </a:solidFill>
              <a:ln w="38100">
                <a:solidFill>
                  <a:srgbClr val="70AD47"/>
                </a:solidFill>
              </a:ln>
              <a:effectLst/>
            </c:spPr>
          </c:marker>
          <c:cat>
            <c:multiLvlStrRef>
              <c:f>'USE Risk Data 2'!$A$4:$C$7</c:f>
              <c:multiLvlStrCache>
                <c:ptCount val="4"/>
                <c:lvl>
                  <c:pt idx="0">
                    <c:v>17–18</c:v>
                  </c:pt>
                  <c:pt idx="1">
                    <c:v>18–19</c:v>
                  </c:pt>
                  <c:pt idx="2">
                    <c:v>17–18</c:v>
                  </c:pt>
                  <c:pt idx="3">
                    <c:v>18–19</c:v>
                  </c:pt>
                </c:lvl>
                <c:lvl>
                  <c:pt idx="0">
                    <c:v>SA</c:v>
                  </c:pt>
                  <c:pt idx="2">
                    <c:v>VIC</c:v>
                  </c:pt>
                </c:lvl>
                <c:lvl>
                  <c:pt idx="0">
                    <c:v>SA Outage</c:v>
                  </c:pt>
                </c:lvl>
              </c:multiLvlStrCache>
            </c:multiLvlStrRef>
          </c:cat>
          <c:val>
            <c:numRef>
              <c:f>'USE Risk Data 2'!$E$4:$E$7</c:f>
              <c:numCache>
                <c:formatCode>0.0000%</c:formatCode>
                <c:ptCount val="4"/>
                <c:pt idx="0">
                  <c:v>4.7959104023808786E-5</c:v>
                </c:pt>
                <c:pt idx="1">
                  <c:v>6.7673743007889427E-6</c:v>
                </c:pt>
                <c:pt idx="2">
                  <c:v>2.1513360992330899E-5</c:v>
                </c:pt>
                <c:pt idx="3">
                  <c:v>7.0968602485101861E-6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'USE Risk Data 2'!$F$3</c:f>
              <c:strCache>
                <c:ptCount val="1"/>
                <c:pt idx="0">
                  <c:v>Dispersed Renewables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val>
            <c:numRef>
              <c:f>'USE Risk Data 2'!$F$4:$F$7</c:f>
              <c:numCache>
                <c:formatCode>0.0000%</c:formatCode>
                <c:ptCount val="4"/>
                <c:pt idx="0">
                  <c:v>1.4813310749742667E-5</c:v>
                </c:pt>
                <c:pt idx="1">
                  <c:v>8.0050222880668648E-7</c:v>
                </c:pt>
                <c:pt idx="2">
                  <c:v>1.6944439581291149E-5</c:v>
                </c:pt>
                <c:pt idx="3">
                  <c:v>5.1786467118740774E-6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50080"/>
        <c:axId val="353750472"/>
      </c:lineChart>
      <c:catAx>
        <c:axId val="35375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Financial year</a:t>
                </a:r>
              </a:p>
            </c:rich>
          </c:tx>
          <c:layout>
            <c:manualLayout>
              <c:xMode val="edge"/>
              <c:yMode val="edge"/>
              <c:x val="0.49590732044466551"/>
              <c:y val="0.87894788905155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53750472"/>
        <c:crosses val="autoZero"/>
        <c:auto val="1"/>
        <c:lblAlgn val="ctr"/>
        <c:lblOffset val="100"/>
        <c:noMultiLvlLbl val="0"/>
      </c:catAx>
      <c:valAx>
        <c:axId val="35375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0CECE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900" b="1"/>
                  <a:t>Expected unserved energy (% USE)</a:t>
                </a:r>
              </a:p>
            </c:rich>
          </c:tx>
          <c:layout>
            <c:manualLayout>
              <c:xMode val="edge"/>
              <c:yMode val="edge"/>
              <c:x val="1.1242165278970971E-2"/>
              <c:y val="0.323170643242458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0%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5375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571272007734063"/>
          <c:y val="0.94104281248763499"/>
          <c:w val="0.77909265952775053"/>
          <c:h val="4.1879838826679332E-2"/>
        </c:manualLayout>
      </c:layout>
      <c:overlay val="0"/>
      <c:spPr>
        <a:solidFill>
          <a:sysClr val="window" lastClr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95000"/>
      </a:sysClr>
    </a:solidFill>
    <a:ln w="25400" cap="flat" cmpd="sng" algn="ctr">
      <a:solidFill>
        <a:sysClr val="window" lastClr="FFFFFF">
          <a:lumMod val="95000"/>
        </a:sys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OO/2017%20ESOO/11_QA%20and%20Insights/Bubble%20Charts/USE%20Days%20and%20Bubble%20Charts%20Built%20with%20MW%20Capacity%20Solver%20v3.4_D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Native Demand"/>
      <sheetName val="USE Interval Data"/>
      <sheetName val="USE Observations"/>
      <sheetName val="Pivot"/>
      <sheetName val="Pivot Time"/>
      <sheetName val="Pivot MW"/>
      <sheetName val="Pivot Pct"/>
      <sheetName val="MW Cap Solver"/>
      <sheetName val="MW Cap Summary"/>
      <sheetName val="MW Cap Selection"/>
      <sheetName val="Yearly Bubble Chart"/>
      <sheetName val="Monthly Bubble Chart"/>
      <sheetName val="Hourly Bubbl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 t="str">
            <v>VIC</v>
          </cell>
          <cell r="F3" t="str">
            <v>Concentrated Renewable Expansion</v>
          </cell>
          <cell r="G3">
            <v>2018</v>
          </cell>
        </row>
        <row r="14">
          <cell r="P14">
            <v>0</v>
          </cell>
        </row>
      </sheetData>
      <sheetData sheetId="9"/>
      <sheetData sheetId="10">
        <row r="6">
          <cell r="E6">
            <v>2018</v>
          </cell>
        </row>
      </sheetData>
      <sheetData sheetId="11">
        <row r="4">
          <cell r="J4">
            <v>2017.9</v>
          </cell>
        </row>
      </sheetData>
      <sheetData sheetId="12">
        <row r="4">
          <cell r="J4">
            <v>0.9</v>
          </cell>
        </row>
      </sheetData>
      <sheetData sheetId="13">
        <row r="4">
          <cell r="J4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showGridLines="0" tabSelected="1" workbookViewId="0"/>
  </sheetViews>
  <sheetFormatPr defaultColWidth="9.140625" defaultRowHeight="20.100000000000001" customHeight="1" x14ac:dyDescent="0.25"/>
  <cols>
    <col min="1" max="1" width="5.7109375" style="5" customWidth="1"/>
    <col min="2" max="2" width="17" style="5" customWidth="1"/>
    <col min="3" max="3" width="114" style="5" customWidth="1"/>
    <col min="4" max="4" width="9.140625" style="6"/>
    <col min="5" max="16384" width="9.140625" style="5"/>
  </cols>
  <sheetData>
    <row r="1" spans="2:4" ht="14.45" customHeight="1" x14ac:dyDescent="0.25"/>
    <row r="2" spans="2:4" s="9" customFormat="1" ht="24.6" customHeight="1" x14ac:dyDescent="0.3">
      <c r="B2" s="23" t="s">
        <v>10</v>
      </c>
      <c r="C2" s="24"/>
      <c r="D2" s="8"/>
    </row>
    <row r="3" spans="2:4" s="9" customFormat="1" ht="24.6" customHeight="1" x14ac:dyDescent="0.25">
      <c r="B3" s="25" t="s">
        <v>14</v>
      </c>
      <c r="C3" s="25"/>
      <c r="D3" s="8"/>
    </row>
    <row r="4" spans="2:4" ht="24.6" customHeight="1" thickBot="1" x14ac:dyDescent="0.3"/>
    <row r="5" spans="2:4" ht="24.6" customHeight="1" thickBot="1" x14ac:dyDescent="0.35">
      <c r="B5" s="17" t="s">
        <v>25</v>
      </c>
    </row>
    <row r="6" spans="2:4" ht="24.6" customHeight="1" x14ac:dyDescent="0.25">
      <c r="B6" s="7" t="s">
        <v>26</v>
      </c>
      <c r="C6" s="7" t="s">
        <v>27</v>
      </c>
    </row>
    <row r="7" spans="2:4" ht="24.6" customHeight="1" x14ac:dyDescent="0.25">
      <c r="B7" s="5" t="s">
        <v>28</v>
      </c>
      <c r="C7" s="5" t="s">
        <v>37</v>
      </c>
    </row>
    <row r="8" spans="2:4" ht="24.6" customHeight="1" x14ac:dyDescent="0.25">
      <c r="B8" s="5" t="s">
        <v>29</v>
      </c>
      <c r="C8" s="18" t="s">
        <v>32</v>
      </c>
      <c r="D8" s="10"/>
    </row>
    <row r="9" spans="2:4" ht="24.6" customHeight="1" x14ac:dyDescent="0.25">
      <c r="B9" s="5" t="s">
        <v>31</v>
      </c>
      <c r="C9" s="18" t="s">
        <v>30</v>
      </c>
      <c r="D9" s="10"/>
    </row>
    <row r="10" spans="2:4" ht="24.6" customHeight="1" thickBot="1" x14ac:dyDescent="0.3">
      <c r="D10" s="10"/>
    </row>
    <row r="11" spans="2:4" ht="24.6" customHeight="1" thickBot="1" x14ac:dyDescent="0.35">
      <c r="B11" s="17" t="s">
        <v>33</v>
      </c>
      <c r="D11" s="10"/>
    </row>
    <row r="12" spans="2:4" ht="24.6" customHeight="1" x14ac:dyDescent="0.25">
      <c r="B12" s="7" t="s">
        <v>26</v>
      </c>
      <c r="C12" s="7" t="s">
        <v>27</v>
      </c>
    </row>
    <row r="13" spans="2:4" ht="24.6" customHeight="1" x14ac:dyDescent="0.25">
      <c r="B13" s="5" t="s">
        <v>34</v>
      </c>
      <c r="C13" s="5" t="s">
        <v>37</v>
      </c>
    </row>
    <row r="14" spans="2:4" ht="24.6" customHeight="1" x14ac:dyDescent="0.25">
      <c r="B14" s="18" t="s">
        <v>35</v>
      </c>
      <c r="C14" s="18" t="s">
        <v>32</v>
      </c>
    </row>
    <row r="15" spans="2:4" ht="24.6" customHeight="1" x14ac:dyDescent="0.25">
      <c r="B15" s="18" t="s">
        <v>36</v>
      </c>
      <c r="C15" s="18" t="s">
        <v>30</v>
      </c>
    </row>
    <row r="16" spans="2:4" ht="24.6" customHeight="1" x14ac:dyDescent="0.25"/>
  </sheetData>
  <mergeCells count="2">
    <mergeCell ref="B2:C2"/>
    <mergeCell ref="B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ColWidth="9.140625" defaultRowHeight="14.25" x14ac:dyDescent="0.2"/>
  <cols>
    <col min="1" max="2" width="9.140625" style="4"/>
    <col min="3" max="3" width="14" style="4" customWidth="1"/>
    <col min="4" max="4" width="11.5703125" style="4" customWidth="1"/>
    <col min="5" max="6" width="10.42578125" style="4" bestFit="1" customWidth="1"/>
    <col min="7" max="16384" width="9.140625" style="4"/>
  </cols>
  <sheetData>
    <row r="1" spans="1:7" x14ac:dyDescent="0.2">
      <c r="A1" s="11" t="str">
        <f>Index!C13</f>
        <v>Victoria supply adequacy</v>
      </c>
    </row>
    <row r="2" spans="1:7" ht="15" thickBot="1" x14ac:dyDescent="0.25">
      <c r="D2" s="15"/>
    </row>
    <row r="3" spans="1:7" ht="34.5" thickBot="1" x14ac:dyDescent="0.25">
      <c r="A3" s="19" t="s">
        <v>13</v>
      </c>
      <c r="B3" s="19" t="s">
        <v>12</v>
      </c>
      <c r="C3" s="19" t="s">
        <v>22</v>
      </c>
      <c r="D3" s="19" t="s">
        <v>24</v>
      </c>
      <c r="E3" s="19" t="s">
        <v>11</v>
      </c>
      <c r="F3" s="19" t="s">
        <v>23</v>
      </c>
      <c r="G3" s="19" t="s">
        <v>21</v>
      </c>
    </row>
    <row r="4" spans="1:7" ht="15" thickBot="1" x14ac:dyDescent="0.25">
      <c r="A4" s="20" t="s">
        <v>0</v>
      </c>
      <c r="B4" s="21">
        <v>2.0000000000000002E-5</v>
      </c>
      <c r="C4" s="22">
        <v>1.6935826281808233E-5</v>
      </c>
      <c r="D4" s="21">
        <v>1.6944439581291149E-5</v>
      </c>
      <c r="E4" s="22">
        <v>1.6944439581291149E-5</v>
      </c>
      <c r="F4" s="21">
        <v>2.28373895545296E-5</v>
      </c>
      <c r="G4" s="22">
        <v>2.28373895545296E-5</v>
      </c>
    </row>
    <row r="5" spans="1:7" ht="15" thickBot="1" x14ac:dyDescent="0.25">
      <c r="A5" s="20" t="s">
        <v>1</v>
      </c>
      <c r="B5" s="21">
        <v>2.0000000000000002E-5</v>
      </c>
      <c r="C5" s="22">
        <v>6.7894923014124668E-6</v>
      </c>
      <c r="D5" s="21">
        <v>5.1786467118740774E-6</v>
      </c>
      <c r="E5" s="22">
        <v>5.1786467118740774E-6</v>
      </c>
      <c r="F5" s="21">
        <v>9.0286255540327349E-6</v>
      </c>
      <c r="G5" s="22">
        <v>9.0286255540327349E-6</v>
      </c>
    </row>
    <row r="6" spans="1:7" ht="15" thickBot="1" x14ac:dyDescent="0.25">
      <c r="A6" s="20" t="s">
        <v>2</v>
      </c>
      <c r="B6" s="21">
        <v>2.0000000000000002E-5</v>
      </c>
      <c r="C6" s="22">
        <v>6.141991412121171E-6</v>
      </c>
      <c r="D6" s="21">
        <v>2.4020916275731589E-6</v>
      </c>
      <c r="E6" s="22">
        <v>2.4020916275731593E-6</v>
      </c>
      <c r="F6" s="21">
        <v>5.293359688980014E-6</v>
      </c>
      <c r="G6" s="22">
        <v>6.141991412121171E-6</v>
      </c>
    </row>
    <row r="7" spans="1:7" ht="15" thickBot="1" x14ac:dyDescent="0.25">
      <c r="A7" s="20" t="s">
        <v>3</v>
      </c>
      <c r="B7" s="21">
        <v>2.0000000000000002E-5</v>
      </c>
      <c r="C7" s="22">
        <v>1.8523881950522987E-6</v>
      </c>
      <c r="D7" s="21">
        <v>2.2399989936851682E-7</v>
      </c>
      <c r="E7" s="22">
        <v>0</v>
      </c>
      <c r="F7" s="21">
        <v>1.3412246165056735E-6</v>
      </c>
      <c r="G7" s="22">
        <v>1.8523881950522987E-6</v>
      </c>
    </row>
    <row r="8" spans="1:7" ht="15" thickBot="1" x14ac:dyDescent="0.25">
      <c r="A8" s="20" t="s">
        <v>4</v>
      </c>
      <c r="B8" s="21">
        <v>2.0000000000000002E-5</v>
      </c>
      <c r="C8" s="22">
        <v>1.5248701147071465E-6</v>
      </c>
      <c r="D8" s="21">
        <v>1.5807910744570986E-7</v>
      </c>
      <c r="E8" s="22">
        <v>0</v>
      </c>
      <c r="F8" s="21">
        <v>1.6905830187707311E-6</v>
      </c>
      <c r="G8" s="22">
        <v>1.6905830187707311E-6</v>
      </c>
    </row>
    <row r="9" spans="1:7" ht="15" thickBot="1" x14ac:dyDescent="0.25">
      <c r="A9" s="20" t="s">
        <v>5</v>
      </c>
      <c r="B9" s="21">
        <v>2.0000000000000002E-5</v>
      </c>
      <c r="C9" s="22">
        <v>1.002631715986925E-6</v>
      </c>
      <c r="D9" s="21">
        <v>8.358184333992172E-8</v>
      </c>
      <c r="E9" s="22">
        <v>0</v>
      </c>
      <c r="F9" s="21">
        <v>2.3144805392824341E-6</v>
      </c>
      <c r="G9" s="22">
        <v>2.3144805392824341E-6</v>
      </c>
    </row>
    <row r="10" spans="1:7" ht="15" thickBot="1" x14ac:dyDescent="0.25">
      <c r="A10" s="20" t="s">
        <v>6</v>
      </c>
      <c r="B10" s="21">
        <v>2.0000000000000002E-5</v>
      </c>
      <c r="C10" s="22">
        <v>2.6069951704170306E-6</v>
      </c>
      <c r="D10" s="21">
        <v>4.9411163979599385E-7</v>
      </c>
      <c r="E10" s="22">
        <v>5.6176078837468335E-7</v>
      </c>
      <c r="F10" s="21">
        <v>5.3630499633767563E-6</v>
      </c>
      <c r="G10" s="22">
        <v>5.3630499633767563E-6</v>
      </c>
    </row>
    <row r="11" spans="1:7" ht="15" thickBot="1" x14ac:dyDescent="0.25">
      <c r="A11" s="20" t="s">
        <v>7</v>
      </c>
      <c r="B11" s="21">
        <v>2.0000000000000002E-5</v>
      </c>
      <c r="C11" s="22">
        <v>2.2392182300251047E-6</v>
      </c>
      <c r="D11" s="21">
        <v>9.8322951418955553E-8</v>
      </c>
      <c r="E11" s="22">
        <v>0</v>
      </c>
      <c r="F11" s="21">
        <v>4.4414960453040472E-6</v>
      </c>
      <c r="G11" s="22">
        <v>4.4414960453040472E-6</v>
      </c>
    </row>
    <row r="12" spans="1:7" ht="15" thickBot="1" x14ac:dyDescent="0.25">
      <c r="A12" s="20" t="s">
        <v>8</v>
      </c>
      <c r="B12" s="21">
        <v>2.0000000000000002E-5</v>
      </c>
      <c r="C12" s="22">
        <v>1.9833165516973857E-6</v>
      </c>
      <c r="D12" s="21">
        <v>3.8100015817926322E-7</v>
      </c>
      <c r="E12" s="22">
        <v>0</v>
      </c>
      <c r="F12" s="21">
        <v>5.1884867967712543E-6</v>
      </c>
      <c r="G12" s="22">
        <v>5.1884867967712543E-6</v>
      </c>
    </row>
    <row r="13" spans="1:7" ht="15" thickBot="1" x14ac:dyDescent="0.25">
      <c r="A13" s="20" t="s">
        <v>9</v>
      </c>
      <c r="B13" s="21">
        <v>2.0000000000000002E-5</v>
      </c>
      <c r="C13" s="22">
        <v>2.8771655034179537E-6</v>
      </c>
      <c r="D13" s="21">
        <v>1.0424896751004251E-7</v>
      </c>
      <c r="E13" s="22">
        <v>0</v>
      </c>
      <c r="F13" s="21">
        <v>9.7603577151596596E-6</v>
      </c>
      <c r="G13" s="22">
        <v>9.7603577151596596E-6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/>
  </sheetViews>
  <sheetFormatPr defaultColWidth="8.85546875" defaultRowHeight="15" x14ac:dyDescent="0.25"/>
  <cols>
    <col min="1" max="5" width="8.85546875" style="12"/>
    <col min="6" max="6" width="14.140625" style="12" customWidth="1"/>
    <col min="7" max="7" width="9.42578125" style="12" bestFit="1" customWidth="1"/>
    <col min="8" max="16384" width="8.85546875" style="12"/>
  </cols>
  <sheetData>
    <row r="1" spans="1:8" x14ac:dyDescent="0.25">
      <c r="A1" s="11" t="str">
        <f>Index!C14</f>
        <v>Risk of USE after extended unavailability of largest generator in Victoria</v>
      </c>
    </row>
    <row r="2" spans="1:8" ht="15.75" thickBot="1" x14ac:dyDescent="0.3"/>
    <row r="3" spans="1:8" ht="23.25" thickBot="1" x14ac:dyDescent="0.3">
      <c r="A3" s="1" t="s">
        <v>19</v>
      </c>
      <c r="B3" s="1" t="s">
        <v>15</v>
      </c>
      <c r="C3" s="1" t="s">
        <v>13</v>
      </c>
      <c r="D3" s="1" t="s">
        <v>12</v>
      </c>
      <c r="E3" s="1" t="s">
        <v>17</v>
      </c>
      <c r="F3" s="13" t="s">
        <v>11</v>
      </c>
      <c r="G3" s="13" t="s">
        <v>21</v>
      </c>
      <c r="H3" s="14"/>
    </row>
    <row r="4" spans="1:8" ht="15.75" thickBot="1" x14ac:dyDescent="0.3">
      <c r="A4" s="26" t="s">
        <v>17</v>
      </c>
      <c r="B4" s="26" t="s">
        <v>18</v>
      </c>
      <c r="C4" s="16" t="s">
        <v>0</v>
      </c>
      <c r="D4" s="3">
        <v>2.0000000000000002E-5</v>
      </c>
      <c r="E4" s="2">
        <v>3.0667358637634377E-5</v>
      </c>
      <c r="F4" s="3">
        <v>1.4813310749742667E-5</v>
      </c>
      <c r="G4" s="2">
        <v>3.0667358637634377E-5</v>
      </c>
      <c r="H4" s="14"/>
    </row>
    <row r="5" spans="1:8" ht="15.75" thickBot="1" x14ac:dyDescent="0.3">
      <c r="A5" s="27"/>
      <c r="B5" s="27"/>
      <c r="C5" s="16" t="s">
        <v>1</v>
      </c>
      <c r="D5" s="3">
        <v>2.0000000000000002E-5</v>
      </c>
      <c r="E5" s="2">
        <v>2.7222796140526915E-6</v>
      </c>
      <c r="F5" s="3">
        <v>8.0050222880668648E-7</v>
      </c>
      <c r="G5" s="2">
        <v>2.7222796140526915E-6</v>
      </c>
      <c r="H5" s="14"/>
    </row>
    <row r="6" spans="1:8" ht="15.75" thickBot="1" x14ac:dyDescent="0.3">
      <c r="A6" s="27"/>
      <c r="B6" s="26" t="s">
        <v>16</v>
      </c>
      <c r="C6" s="16" t="s">
        <v>0</v>
      </c>
      <c r="D6" s="3">
        <v>2.0000000000000002E-5</v>
      </c>
      <c r="E6" s="2">
        <v>5.582903636651149E-5</v>
      </c>
      <c r="F6" s="3">
        <v>1.6944439581291149E-5</v>
      </c>
      <c r="G6" s="2">
        <v>5.582903636651149E-5</v>
      </c>
      <c r="H6" s="14"/>
    </row>
    <row r="7" spans="1:8" ht="15.75" thickBot="1" x14ac:dyDescent="0.3">
      <c r="A7" s="28"/>
      <c r="B7" s="27"/>
      <c r="C7" s="16" t="s">
        <v>1</v>
      </c>
      <c r="D7" s="3">
        <v>2.0000000000000002E-5</v>
      </c>
      <c r="E7" s="2">
        <v>2.2049122377329558E-5</v>
      </c>
      <c r="F7" s="3">
        <v>5.1786467118740774E-6</v>
      </c>
      <c r="G7" s="2">
        <v>2.2049122377329558E-5</v>
      </c>
      <c r="H7" s="14"/>
    </row>
  </sheetData>
  <mergeCells count="3">
    <mergeCell ref="A4:A7"/>
    <mergeCell ref="B4:B5"/>
    <mergeCell ref="B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/>
  </sheetViews>
  <sheetFormatPr defaultColWidth="8.85546875" defaultRowHeight="15" x14ac:dyDescent="0.25"/>
  <cols>
    <col min="1" max="5" width="8.85546875" style="12"/>
    <col min="6" max="6" width="14.140625" style="12" customWidth="1"/>
    <col min="7" max="7" width="9.42578125" style="12" bestFit="1" customWidth="1"/>
    <col min="8" max="16384" width="8.85546875" style="12"/>
  </cols>
  <sheetData>
    <row r="1" spans="1:8" x14ac:dyDescent="0.25">
      <c r="A1" s="11" t="str">
        <f>Index!C15</f>
        <v>Risk of USE after extended unavailability of largest generator in South Australia</v>
      </c>
    </row>
    <row r="2" spans="1:8" ht="15.75" thickBot="1" x14ac:dyDescent="0.3"/>
    <row r="3" spans="1:8" ht="23.25" thickBot="1" x14ac:dyDescent="0.3">
      <c r="A3" s="1" t="s">
        <v>19</v>
      </c>
      <c r="B3" s="1" t="s">
        <v>15</v>
      </c>
      <c r="C3" s="1" t="s">
        <v>13</v>
      </c>
      <c r="D3" s="1" t="s">
        <v>12</v>
      </c>
      <c r="E3" s="1" t="s">
        <v>20</v>
      </c>
      <c r="F3" s="13" t="s">
        <v>11</v>
      </c>
      <c r="G3" s="13" t="s">
        <v>21</v>
      </c>
      <c r="H3" s="14"/>
    </row>
    <row r="4" spans="1:8" ht="15.75" thickBot="1" x14ac:dyDescent="0.3">
      <c r="A4" s="26" t="s">
        <v>20</v>
      </c>
      <c r="B4" s="26" t="s">
        <v>18</v>
      </c>
      <c r="C4" s="16" t="s">
        <v>0</v>
      </c>
      <c r="D4" s="3">
        <v>2.0000000000000002E-5</v>
      </c>
      <c r="E4" s="2">
        <v>4.7959104023808786E-5</v>
      </c>
      <c r="F4" s="3">
        <v>1.4813310749742667E-5</v>
      </c>
      <c r="G4" s="2">
        <v>4.7959104023808786E-5</v>
      </c>
      <c r="H4" s="14"/>
    </row>
    <row r="5" spans="1:8" ht="15.75" thickBot="1" x14ac:dyDescent="0.3">
      <c r="A5" s="27"/>
      <c r="B5" s="27"/>
      <c r="C5" s="16" t="s">
        <v>1</v>
      </c>
      <c r="D5" s="3">
        <v>2.0000000000000002E-5</v>
      </c>
      <c r="E5" s="2">
        <v>6.7673743007889427E-6</v>
      </c>
      <c r="F5" s="3">
        <v>8.0050222880668648E-7</v>
      </c>
      <c r="G5" s="2">
        <v>6.7673743007889427E-6</v>
      </c>
      <c r="H5" s="14"/>
    </row>
    <row r="6" spans="1:8" ht="15.75" thickBot="1" x14ac:dyDescent="0.3">
      <c r="A6" s="27"/>
      <c r="B6" s="26" t="s">
        <v>16</v>
      </c>
      <c r="C6" s="16" t="s">
        <v>0</v>
      </c>
      <c r="D6" s="3">
        <v>2.0000000000000002E-5</v>
      </c>
      <c r="E6" s="2">
        <v>2.1513360992330899E-5</v>
      </c>
      <c r="F6" s="3">
        <v>1.6944439581291149E-5</v>
      </c>
      <c r="G6" s="2">
        <v>2.1513360992330899E-5</v>
      </c>
      <c r="H6" s="14"/>
    </row>
    <row r="7" spans="1:8" ht="15.75" thickBot="1" x14ac:dyDescent="0.3">
      <c r="A7" s="27"/>
      <c r="B7" s="27"/>
      <c r="C7" s="16" t="s">
        <v>1</v>
      </c>
      <c r="D7" s="3">
        <v>2.0000000000000002E-5</v>
      </c>
      <c r="E7" s="2">
        <v>7.0968602485101861E-6</v>
      </c>
      <c r="F7" s="3">
        <v>5.1786467118740774E-6</v>
      </c>
      <c r="G7" s="2">
        <v>7.0968602485101861E-6</v>
      </c>
      <c r="H7" s="14"/>
    </row>
    <row r="8" spans="1:8" x14ac:dyDescent="0.25">
      <c r="C8" s="15"/>
    </row>
  </sheetData>
  <mergeCells count="3">
    <mergeCell ref="A4:A7"/>
    <mergeCell ref="B4:B5"/>
    <mergeCell ref="B6: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PLAN-30-12693</_dlc_DocId>
    <_dlc_DocIdUrl xmlns="a14523ce-dede-483e-883a-2d83261080bd">
      <Url>http://sharedocs/sites/planning/mm/_layouts/15/DocIdRedir.aspx?ID=PLAN-30-12693</Url>
      <Description>PLAN-30-12693</Description>
    </_dlc_DocIdUrl>
  </documentManagement>
</p:properties>
</file>

<file path=customXml/itemProps1.xml><?xml version="1.0" encoding="utf-8"?>
<ds:datastoreItem xmlns:ds="http://schemas.openxmlformats.org/officeDocument/2006/customXml" ds:itemID="{42B3186E-4D7B-4A36-BC59-A9986E8D2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5568E0-BB1B-459F-809A-E9DB2833E6E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C47BDFB-01A2-4D62-B537-64C79A7ED20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F58DE60-5A4D-4199-A185-895F7128411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D28EEE7-0832-4153-9E11-BB8F8C4F36A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E3B15FF-03E1-4BC6-8160-A33B1D83438F}">
  <ds:schemaRefs>
    <ds:schemaRef ds:uri="http://purl.org/dc/elements/1.1/"/>
    <ds:schemaRef ds:uri="http://schemas.openxmlformats.org/package/2006/metadata/core-properties"/>
    <ds:schemaRef ds:uri="a14523ce-dede-483e-883a-2d83261080bd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Index</vt:lpstr>
      <vt:lpstr>USE Data</vt:lpstr>
      <vt:lpstr>USE Risk Data 1</vt:lpstr>
      <vt:lpstr>USE Risk Data 2</vt:lpstr>
      <vt:lpstr>USE Chart</vt:lpstr>
      <vt:lpstr>USE Risk Chart 1</vt:lpstr>
      <vt:lpstr>USE Risk Chart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2016-07-13T00:34:53Z</dcterms:created>
  <dcterms:modified xsi:type="dcterms:W3CDTF">2017-09-04T23:45:28Z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002e675b-6672-4b5b-b5b3-bb38357af298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