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haredocs/sites/planning/mm/Documents/ESOO/2015 ESOO Update - SA/"/>
    </mc:Choice>
  </mc:AlternateContent>
  <bookViews>
    <workbookView xWindow="1560" yWindow="0" windowWidth="25380" windowHeight="12000" tabRatio="812"/>
  </bookViews>
  <sheets>
    <sheet name="Victoria Summary" sheetId="9" r:id="rId1"/>
    <sheet name="Change Log" sheetId="17" r:id="rId2"/>
    <sheet name="Existing S &amp; SS Generation" sheetId="10" r:id="rId3"/>
    <sheet name="Summer Scheduled Capacities" sheetId="2" r:id="rId4"/>
    <sheet name="Winter Scheduled Capacities" sheetId="3" r:id="rId5"/>
    <sheet name="New Developments" sheetId="6" r:id="rId6"/>
    <sheet name="Existing NS Generation" sheetId="7" r:id="rId7"/>
    <sheet name="Background Information" sheetId="20" r:id="rId8"/>
    <sheet name="Disclaimer" sheetId="18" r:id="rId9"/>
  </sheets>
  <definedNames>
    <definedName name="_xlnm._FilterDatabase" localSheetId="5" hidden="1">'New Developments'!$A$2:$N$31</definedName>
    <definedName name="_Ref299617328" localSheetId="7">'Background Information'!$B$34</definedName>
    <definedName name="_Ref299617355" localSheetId="7">'Background Information'!$B$26</definedName>
    <definedName name="_Ref300142025" localSheetId="7">'Background Information'!$B$47</definedName>
    <definedName name="_Ref300142047" localSheetId="7">'Background Information'!#REF!</definedName>
  </definedNames>
  <calcPr calcId="152511"/>
</workbook>
</file>

<file path=xl/calcChain.xml><?xml version="1.0" encoding="utf-8"?>
<calcChain xmlns="http://schemas.openxmlformats.org/spreadsheetml/2006/main">
  <c r="K57" i="3" l="1"/>
  <c r="J57" i="3"/>
  <c r="I57" i="3"/>
  <c r="H57" i="3"/>
  <c r="G57" i="3"/>
  <c r="F57" i="3"/>
  <c r="E57" i="3"/>
  <c r="D57" i="3"/>
  <c r="C57" i="3"/>
  <c r="B57" i="3"/>
  <c r="C46" i="7" l="1"/>
  <c r="C69" i="3" l="1"/>
  <c r="D69" i="3"/>
  <c r="E69" i="3"/>
  <c r="F69" i="3"/>
  <c r="G69" i="3"/>
  <c r="H69" i="3"/>
  <c r="I69" i="3"/>
  <c r="J69" i="3"/>
  <c r="K69" i="3"/>
  <c r="B69" i="3"/>
  <c r="B72" i="2" l="1"/>
  <c r="B59" i="2" s="1"/>
  <c r="D17" i="10" l="1"/>
  <c r="D31" i="10" s="1"/>
  <c r="K58" i="3" l="1"/>
  <c r="J58" i="3"/>
  <c r="B29" i="3" l="1"/>
  <c r="C29" i="3"/>
  <c r="C58" i="3"/>
  <c r="B58" i="3"/>
  <c r="B30" i="2"/>
  <c r="B60" i="2"/>
  <c r="C30" i="2"/>
  <c r="D30" i="2"/>
  <c r="E30" i="2"/>
  <c r="F30" i="2"/>
  <c r="G30" i="2"/>
  <c r="H30" i="2"/>
  <c r="I30" i="2"/>
  <c r="J30" i="2"/>
  <c r="K30" i="2"/>
  <c r="D29" i="3"/>
  <c r="E29" i="3"/>
  <c r="F29" i="3"/>
  <c r="G29" i="3"/>
  <c r="H29" i="3"/>
  <c r="I29" i="3"/>
  <c r="J29" i="3"/>
  <c r="K29" i="3"/>
  <c r="I58" i="3"/>
  <c r="H58" i="3"/>
  <c r="G58" i="3"/>
  <c r="F58" i="3"/>
  <c r="E58" i="3"/>
  <c r="D58" i="3"/>
  <c r="K72" i="2"/>
  <c r="K59" i="2" s="1"/>
  <c r="C72" i="2"/>
  <c r="C59" i="2" s="1"/>
  <c r="D72" i="2"/>
  <c r="D59" i="2" s="1"/>
  <c r="E72" i="2"/>
  <c r="E59" i="2" s="1"/>
  <c r="F72" i="2"/>
  <c r="F59" i="2" s="1"/>
  <c r="G72" i="2"/>
  <c r="G59" i="2" s="1"/>
  <c r="H72" i="2"/>
  <c r="H59" i="2" s="1"/>
  <c r="I72" i="2"/>
  <c r="I59" i="2" s="1"/>
  <c r="J72" i="2"/>
  <c r="J59" i="2" s="1"/>
  <c r="G60" i="2" l="1"/>
  <c r="K60" i="2"/>
  <c r="H60" i="2"/>
  <c r="D60" i="2"/>
  <c r="C60" i="2"/>
  <c r="J60" i="2"/>
  <c r="F60" i="2"/>
  <c r="I60" i="2"/>
  <c r="E60" i="2"/>
</calcChain>
</file>

<file path=xl/sharedStrings.xml><?xml version="1.0" encoding="utf-8"?>
<sst xmlns="http://schemas.openxmlformats.org/spreadsheetml/2006/main" count="1006" uniqueCount="406">
  <si>
    <t>Any person who owns, controls, or operates a generating system connected to a transmission or distribution network must register as a generator. A generating system’s registered capacity is the nominal megawatt (MW) capacity registered with AEMO.</t>
  </si>
  <si>
    <t>Under the National Electricity Rules (NER), generating systems are classified as scheduled, semi-scheduled, or non-scheduled.</t>
  </si>
  <si>
    <t>Generation capacity can be measured as either:</t>
  </si>
  <si>
    <t>Region  </t>
  </si>
  <si>
    <t>Summer (°C)</t>
  </si>
  <si>
    <t>Winter (°C)</t>
  </si>
  <si>
    <t>Queensland</t>
  </si>
  <si>
    <t>New South Wales</t>
  </si>
  <si>
    <t>Victoria</t>
  </si>
  <si>
    <t>South Australia</t>
  </si>
  <si>
    <t>Tasmania</t>
  </si>
  <si>
    <t>Some thermal (generation that burns fuel) and non-thermal (renewable generation) generating systems can provide additional, short-term capacity that exceeds the registered capacity. This is known as maximum capacity.</t>
  </si>
  <si>
    <t>In addition to capacity forecasts, generation plant owners advise AEMO about the status of generation projects currently under development in each region.</t>
  </si>
  <si>
    <t>Category</t>
  </si>
  <si>
    <t>Criteria</t>
  </si>
  <si>
    <t>Site</t>
  </si>
  <si>
    <t>The project proponent has purchased/settled/acquired (or commenced legal proceedings to purchase/settle/acquire) land for the construction of the project.</t>
  </si>
  <si>
    <t>Major components</t>
  </si>
  <si>
    <t>The proponent has obtained all required planning consents, construction approvals, and licences, including completion and acceptance of any necessary environmental impact statements.</t>
  </si>
  <si>
    <t>Finance</t>
  </si>
  <si>
    <t>The financing arrangements for the proposal, including any debt plans, must have been concluded and contracts executed.</t>
  </si>
  <si>
    <t>Final construction date set</t>
  </si>
  <si>
    <t>Construction of the proposal must either have commenced or a firm commencement date must have been set.</t>
  </si>
  <si>
    <t>Pub An</t>
  </si>
  <si>
    <t>Measuring generation capacity</t>
  </si>
  <si>
    <r>
      <rPr>
        <b/>
        <sz val="7"/>
        <color rgb="FFF47321"/>
        <rFont val="Times New Roman"/>
        <family val="1"/>
      </rPr>
      <t xml:space="preserve"> </t>
    </r>
    <r>
      <rPr>
        <b/>
        <sz val="15"/>
        <color rgb="FFF47321"/>
        <rFont val="Arial"/>
        <family val="2"/>
      </rPr>
      <t>Generation capacity in the NEM</t>
    </r>
  </si>
  <si>
    <t>Temperature effects on generation</t>
  </si>
  <si>
    <t>Generation capacity reference temperatures</t>
  </si>
  <si>
    <t>Maximum capacity</t>
  </si>
  <si>
    <t>Proposed generation in the NEM</t>
  </si>
  <si>
    <t>Planning consents/construction approvals/EIS</t>
  </si>
  <si>
    <t>Generation project commitment criteria</t>
  </si>
  <si>
    <t>Projects are categorised based on AEMO’s commitment criteria, which cover site acquisition, contracts for major components, planning approval, financing, and the date set for construction. Committed projects meet all five of the commitment criteria, advanced proposals meet at least three, and publicly announced proposals meet less than three.</t>
  </si>
  <si>
    <t>Committed project developments</t>
  </si>
  <si>
    <t>Power Station</t>
  </si>
  <si>
    <t>–16</t>
  </si>
  <si>
    <t>–17</t>
  </si>
  <si>
    <t>–18</t>
  </si>
  <si>
    <t>–19</t>
  </si>
  <si>
    <t>–20</t>
  </si>
  <si>
    <t>–21</t>
  </si>
  <si>
    <t>Dispatch Type</t>
  </si>
  <si>
    <t>Barcaldine</t>
  </si>
  <si>
    <t>S</t>
  </si>
  <si>
    <t>Total</t>
  </si>
  <si>
    <t>Plant limitations</t>
  </si>
  <si>
    <t>Unit ID</t>
  </si>
  <si>
    <t>Fuel Type</t>
  </si>
  <si>
    <t>Generation Type</t>
  </si>
  <si>
    <t>Land</t>
  </si>
  <si>
    <t>Equip</t>
  </si>
  <si>
    <t>Plan</t>
  </si>
  <si>
    <t>Date</t>
  </si>
  <si>
    <t>Unit Status</t>
  </si>
  <si>
    <t>Nameplate Capacity (MW)</t>
  </si>
  <si>
    <t>Wind</t>
  </si>
  <si>
    <t>SS</t>
  </si>
  <si>
    <t>TBA</t>
  </si>
  <si>
    <t>OCGT</t>
  </si>
  <si>
    <t>ü</t>
  </si>
  <si>
    <t>AGL Energy</t>
  </si>
  <si>
    <t>Origin Energy</t>
  </si>
  <si>
    <t>Infigen Energy</t>
  </si>
  <si>
    <t>Solar</t>
  </si>
  <si>
    <t>CCGT</t>
  </si>
  <si>
    <t>Owner</t>
  </si>
  <si>
    <t>Technology Type</t>
  </si>
  <si>
    <t>Spark Ignition  Reciprocating Engine</t>
  </si>
  <si>
    <t>Unit Numbers and Nameplate Capacity (MW)</t>
  </si>
  <si>
    <t>Project Station</t>
  </si>
  <si>
    <t>Winter aggregate scheduled and semi-scheduled generation – Victoria (MW)</t>
  </si>
  <si>
    <t>Bairnsdale</t>
  </si>
  <si>
    <t>Bogong / Mackay</t>
  </si>
  <si>
    <t>Dartmouth</t>
  </si>
  <si>
    <t>Eildon</t>
  </si>
  <si>
    <t>Hazelwood</t>
  </si>
  <si>
    <t>Hume VIC</t>
  </si>
  <si>
    <t>Jeeralang A</t>
  </si>
  <si>
    <t>Jeeralang B</t>
  </si>
  <si>
    <t>Laverton North</t>
  </si>
  <si>
    <t>Loy Yang A</t>
  </si>
  <si>
    <t>Loy Yang B</t>
  </si>
  <si>
    <t>Morwell/Energy Brix</t>
  </si>
  <si>
    <t>Murray 1</t>
  </si>
  <si>
    <t>Murray 2</t>
  </si>
  <si>
    <t>Newport</t>
  </si>
  <si>
    <t>Somerton</t>
  </si>
  <si>
    <t>Valley Power</t>
  </si>
  <si>
    <t>West Kiewa</t>
  </si>
  <si>
    <t>Yallourn W</t>
  </si>
  <si>
    <t>Committed Projects</t>
  </si>
  <si>
    <t>Oaklands Hill</t>
  </si>
  <si>
    <t>Macarthur</t>
  </si>
  <si>
    <t>NS</t>
  </si>
  <si>
    <t>Project</t>
  </si>
  <si>
    <t>Natural Gas Pipeline</t>
  </si>
  <si>
    <t>Ratch Australia</t>
  </si>
  <si>
    <t>1-2</t>
  </si>
  <si>
    <t>Ararat</t>
  </si>
  <si>
    <t>RES Australia Pty Ltd</t>
  </si>
  <si>
    <t>1-75</t>
  </si>
  <si>
    <t>Mitsui and Co. Australia Ltd</t>
  </si>
  <si>
    <t>1-52</t>
  </si>
  <si>
    <t>Ben More</t>
  </si>
  <si>
    <t>50-70</t>
  </si>
  <si>
    <t>Berrimal</t>
  </si>
  <si>
    <t>ACCIONA Energy</t>
  </si>
  <si>
    <t>Berrybank Development Pty Ltd</t>
  </si>
  <si>
    <t>Cherry Tree Wind Farm</t>
  </si>
  <si>
    <t>Crowlands</t>
  </si>
  <si>
    <t>Energy Pacific Vic Pty Ltd</t>
  </si>
  <si>
    <t>Hallam Road</t>
  </si>
  <si>
    <t>Landfill Methane / Landfill Gas</t>
  </si>
  <si>
    <t>Units 1-31</t>
  </si>
  <si>
    <t>41-64</t>
  </si>
  <si>
    <t>1-40</t>
  </si>
  <si>
    <t>Com</t>
  </si>
  <si>
    <t>PV-Concentrator</t>
  </si>
  <si>
    <t>Moorabool</t>
  </si>
  <si>
    <t>Moorabool Wind Farm Pty Ltd</t>
  </si>
  <si>
    <t>Mortlake South</t>
  </si>
  <si>
    <t>1-51</t>
  </si>
  <si>
    <t>Mortlake Stage 2</t>
  </si>
  <si>
    <t>Mt Gellibrand</t>
  </si>
  <si>
    <t>Mt Mercer</t>
  </si>
  <si>
    <t>Mt Mercer Wind Farm Pty Ltd</t>
  </si>
  <si>
    <t>Penshurst</t>
  </si>
  <si>
    <t>Pacific Hydro Portland Wind Farm Pty Ltd</t>
  </si>
  <si>
    <t>Qenos Cogeneration Facility</t>
  </si>
  <si>
    <t>AGL</t>
  </si>
  <si>
    <t>Ryan Corner Development Pty Ltd</t>
  </si>
  <si>
    <t>Units 1-67</t>
  </si>
  <si>
    <t>Shaw River Power Station</t>
  </si>
  <si>
    <t>Santos TGR Pty Ltd</t>
  </si>
  <si>
    <t>Shaw River 1</t>
  </si>
  <si>
    <t>Tarrone GT</t>
  </si>
  <si>
    <t>AGL Energy Limited</t>
  </si>
  <si>
    <t>500-600</t>
  </si>
  <si>
    <t>Willatook</t>
  </si>
  <si>
    <t>Wind Prospect WA Pty Ltd</t>
  </si>
  <si>
    <t>1-145</t>
  </si>
  <si>
    <t>Woolsthorpe</t>
  </si>
  <si>
    <t>Yaloak South</t>
  </si>
  <si>
    <t>Projects under development – Victoria</t>
  </si>
  <si>
    <t>Victoria Summary</t>
  </si>
  <si>
    <t>Alinta DEBO</t>
  </si>
  <si>
    <t>2 x 47</t>
  </si>
  <si>
    <t>Hydro - Gravity</t>
  </si>
  <si>
    <t>Water</t>
  </si>
  <si>
    <t>1 x 185</t>
  </si>
  <si>
    <t>Hazelwood Power</t>
  </si>
  <si>
    <t>8 x 200</t>
  </si>
  <si>
    <t>Steam Sub Critical</t>
  </si>
  <si>
    <t>Brown Coal</t>
  </si>
  <si>
    <t>1 x 29</t>
  </si>
  <si>
    <t>4 x 53</t>
  </si>
  <si>
    <t>Industry Funds Management Nominees Ltd</t>
  </si>
  <si>
    <t>3 x 76</t>
  </si>
  <si>
    <t>Snowy Hydro Ltd</t>
  </si>
  <si>
    <t>2 x 156</t>
  </si>
  <si>
    <t>IPM Australia Limited</t>
  </si>
  <si>
    <t>2 x 500</t>
  </si>
  <si>
    <t>140 x 3</t>
  </si>
  <si>
    <t>Origin Energy Power Limited</t>
  </si>
  <si>
    <t>2 x 283</t>
  </si>
  <si>
    <t>Energy Brix Australia Corporation Pty Ltd</t>
  </si>
  <si>
    <t>10 x 95</t>
  </si>
  <si>
    <t>4 x 138</t>
  </si>
  <si>
    <t>Industry Funds Manaegment Nominees Ltd</t>
  </si>
  <si>
    <t>Oaklands Hill Wind farm pty ltd</t>
  </si>
  <si>
    <t>32 x 2.1</t>
  </si>
  <si>
    <t>4 x 40</t>
  </si>
  <si>
    <t>6 x 50</t>
  </si>
  <si>
    <t>4 x 15</t>
  </si>
  <si>
    <t>2 x 380
2 x 360</t>
  </si>
  <si>
    <t>3 x 560
1 x 500</t>
  </si>
  <si>
    <t>200 Victoria Street</t>
  </si>
  <si>
    <t>Cogent Energy</t>
  </si>
  <si>
    <t>Compression Reciprocating Engine</t>
  </si>
  <si>
    <t>321 Exhibition Street Trigen</t>
  </si>
  <si>
    <t>Alcoa of Australia Limited</t>
  </si>
  <si>
    <t>Ballarat Base Hospital</t>
  </si>
  <si>
    <t>Banimboola</t>
  </si>
  <si>
    <t>Berwick</t>
  </si>
  <si>
    <t>EDL LFG Vic Pty Ltd</t>
  </si>
  <si>
    <t>Broadmeadows</t>
  </si>
  <si>
    <t>Brooklyn</t>
  </si>
  <si>
    <t>Challicum Hills</t>
  </si>
  <si>
    <t>Pacific Hydro Challicum Hills Pty Ltd</t>
  </si>
  <si>
    <t>Clayton</t>
  </si>
  <si>
    <t>Clover</t>
  </si>
  <si>
    <t>Codrington</t>
  </si>
  <si>
    <t>Corio</t>
  </si>
  <si>
    <t>Diamond Energy Shepparton</t>
  </si>
  <si>
    <t>Diamond Energy Pty Ltd</t>
  </si>
  <si>
    <t>Sewerage / Waste Water</t>
  </si>
  <si>
    <t>Diamond Energy Tatura</t>
  </si>
  <si>
    <t>Eildon Small Hydro</t>
  </si>
  <si>
    <t>Pacific Hydro Investments Pty Ltd</t>
  </si>
  <si>
    <t>Glenmaggie Hydro</t>
  </si>
  <si>
    <t>Leonards Hill</t>
  </si>
  <si>
    <t>Hepburn Community Wind Park Co-operative Limited</t>
  </si>
  <si>
    <t>Longford</t>
  </si>
  <si>
    <t>Longford Gas Plant</t>
  </si>
  <si>
    <t>Mornington Waste Disposal Facility</t>
  </si>
  <si>
    <t>LMS Generation Pty Ltd</t>
  </si>
  <si>
    <t>Rubicon Mountain Streams</t>
  </si>
  <si>
    <t>South East Water - Hallam Plant</t>
  </si>
  <si>
    <t>South East Water</t>
  </si>
  <si>
    <t>Springvale</t>
  </si>
  <si>
    <t>Toora</t>
  </si>
  <si>
    <t>Waubra</t>
  </si>
  <si>
    <t>Pyrenees Wind Energy Developments</t>
  </si>
  <si>
    <t>William Hovel</t>
  </si>
  <si>
    <t>Wollert</t>
  </si>
  <si>
    <t>Wonthaggi</t>
  </si>
  <si>
    <t>Regional Wind Farms</t>
  </si>
  <si>
    <t>Yambuk</t>
  </si>
  <si>
    <t>Yarrawonga</t>
  </si>
  <si>
    <t>Existing non-scheduled generation – Victoria</t>
  </si>
  <si>
    <t>Summer aggregate available scheduled and semi-scheduled generation – Victoria (MW)</t>
  </si>
  <si>
    <t>Firm Wind Capacity</t>
  </si>
  <si>
    <r>
      <t xml:space="preserve">Summer aggregate scheduled and </t>
    </r>
    <r>
      <rPr>
        <b/>
        <u/>
        <sz val="15"/>
        <color rgb="FFF47321"/>
        <rFont val="Arial"/>
        <family val="2"/>
      </rPr>
      <t>firm</t>
    </r>
    <r>
      <rPr>
        <b/>
        <sz val="15"/>
        <color rgb="FFF47321"/>
        <rFont val="Arial"/>
        <family val="2"/>
      </rPr>
      <t xml:space="preserve"> semi-scheduled generation – Victoria (MW)</t>
    </r>
  </si>
  <si>
    <t>Committed</t>
  </si>
  <si>
    <t>Existing &amp; committed scheduled and semi-scheduled generation</t>
  </si>
  <si>
    <t>Victoria Change Log</t>
  </si>
  <si>
    <t>Publication Date:</t>
  </si>
  <si>
    <t>1 x 84
1 x 30
1 x 75</t>
  </si>
  <si>
    <r>
      <rPr>
        <b/>
        <sz val="9"/>
        <rFont val="Arial"/>
        <family val="2"/>
      </rPr>
      <t>Qenos Cogeneration Facility:</t>
    </r>
    <r>
      <rPr>
        <sz val="9"/>
        <rFont val="Arial"/>
        <family val="2"/>
      </rPr>
      <t xml:space="preserve"> AGL Energy advises that Qenos Cogeneration Facility is a committed project. The 21 MW combined-cycle gas turbine (CCGT) construction completion acheived in October 2012 and full commisioning at the end of March 2013.</t>
    </r>
  </si>
  <si>
    <r>
      <t xml:space="preserve">Winter aggregate scheduled and </t>
    </r>
    <r>
      <rPr>
        <b/>
        <u/>
        <sz val="15"/>
        <color rgb="FFF47321"/>
        <rFont val="Arial"/>
        <family val="2"/>
      </rPr>
      <t>firm</t>
    </r>
    <r>
      <rPr>
        <b/>
        <sz val="15"/>
        <color rgb="FFF47321"/>
        <rFont val="Arial"/>
        <family val="2"/>
      </rPr>
      <t xml:space="preserve"> semi-scheduled generation – Victoria (MW)</t>
    </r>
  </si>
  <si>
    <t>Mortlake</t>
  </si>
  <si>
    <t>Wind - Onshore</t>
  </si>
  <si>
    <t>1 x 510</t>
  </si>
  <si>
    <t>64 x 2.05</t>
  </si>
  <si>
    <t>2 x 80
6 x 25</t>
  </si>
  <si>
    <t>2 x 60
2 x 7.5</t>
  </si>
  <si>
    <t>Mortons Lane Wind Farm</t>
  </si>
  <si>
    <t>Mortons Lane WindFarm Pty Ltd</t>
  </si>
  <si>
    <t>Bald Hills p1</t>
  </si>
  <si>
    <t>24-66</t>
  </si>
  <si>
    <t>Units 1-89</t>
  </si>
  <si>
    <t>Chepstowe WF</t>
  </si>
  <si>
    <t>Future Energy Pty Ltd</t>
  </si>
  <si>
    <t>Coonooer Bridge</t>
  </si>
  <si>
    <t>Dundonnell</t>
  </si>
  <si>
    <t>Lal Lal elaine end</t>
  </si>
  <si>
    <t>Elaine Wind Farm Pty Ltd</t>
  </si>
  <si>
    <t>48-78</t>
  </si>
  <si>
    <t>Lal Lal yendon end</t>
  </si>
  <si>
    <t>Yendon Wind Farm Pty Ltd</t>
  </si>
  <si>
    <t>80-136</t>
  </si>
  <si>
    <t>214-342</t>
  </si>
  <si>
    <t>Port Phillip Heads Tidal Energy Project</t>
  </si>
  <si>
    <t>Tenax Energy</t>
  </si>
  <si>
    <t>Stockyard Hill</t>
  </si>
  <si>
    <t>Units 1-17</t>
  </si>
  <si>
    <t>Woolsthorpe Wind Farm Pty Ltd</t>
  </si>
  <si>
    <t>1-107</t>
  </si>
  <si>
    <t>Mortlake 21-22</t>
  </si>
  <si>
    <r>
      <rPr>
        <b/>
        <sz val="9"/>
        <color theme="1"/>
        <rFont val="Arial"/>
        <family val="2"/>
      </rPr>
      <t>Macarthur Wind Farm:</t>
    </r>
    <r>
      <rPr>
        <sz val="9"/>
        <color theme="1"/>
        <rFont val="Arial"/>
        <family val="2"/>
      </rPr>
      <t xml:space="preserve"> AGL Energy advises that the 420 MW Macarthur wind farm project was completed in January 2013.</t>
    </r>
  </si>
  <si>
    <r>
      <rPr>
        <b/>
        <sz val="9"/>
        <rFont val="Arial"/>
        <family val="2"/>
      </rPr>
      <t>Qenos Cogeneration Facility:</t>
    </r>
    <r>
      <rPr>
        <sz val="9"/>
        <rFont val="Arial"/>
        <family val="2"/>
      </rPr>
      <t xml:space="preserve"> AGL Energy advises that 21 MW Qenos Cogeneration Facility project was completed in March 2013.</t>
    </r>
  </si>
  <si>
    <r>
      <t xml:space="preserve">Mortons Lane Wind Farm: </t>
    </r>
    <r>
      <rPr>
        <sz val="9"/>
        <color theme="1"/>
        <rFont val="Arial"/>
        <family val="2"/>
      </rPr>
      <t>Mortons Lane WindFarm Pty Ltd advises that the 19.5 MW Mortons Lane wind farm project was completed  in December 2012.</t>
    </r>
  </si>
  <si>
    <t>Disclaimer</t>
  </si>
  <si>
    <t xml:space="preserve">This document is subject to an important disclaimer that limits or excludes AEMO's liability. </t>
  </si>
  <si>
    <t>Please read the full disclaimer on the 'Disclaimer' tab of this workbook.</t>
  </si>
  <si>
    <t>AEMO acknowledges the support, co-operation and contribution of all participants in providing data and information used in this publication.</t>
  </si>
  <si>
    <r>
      <t>·</t>
    </r>
    <r>
      <rPr>
        <sz val="7"/>
        <color theme="1"/>
        <rFont val="Times New Roman"/>
        <family val="1"/>
      </rPr>
      <t xml:space="preserve">       </t>
    </r>
    <r>
      <rPr>
        <sz val="9"/>
        <color theme="1"/>
        <rFont val="Arial"/>
        <family val="2"/>
      </rPr>
      <t>are not liable (whether by reason of negligence or otherwise) for any statements, opinions, information or other matters contained in or derived from this publication, or any omissions from it, or in respect of a person’s use of the information in this publication.</t>
    </r>
  </si>
  <si>
    <r>
      <t>·</t>
    </r>
    <r>
      <rPr>
        <sz val="7"/>
        <color theme="1"/>
        <rFont val="Times New Roman"/>
        <family val="1"/>
      </rPr>
      <t xml:space="preserve">       </t>
    </r>
    <r>
      <rPr>
        <sz val="9"/>
        <color theme="1"/>
        <rFont val="Arial"/>
        <family val="2"/>
      </rPr>
      <t>make no representation or warranty, express or implied, as to the currency, accuracy, reliability or completeness of the information in this publication; and</t>
    </r>
  </si>
  <si>
    <t>Purpose</t>
  </si>
  <si>
    <t>Important Notice</t>
  </si>
  <si>
    <t>Summer aggregate available semi-scheduled generation</t>
  </si>
  <si>
    <t>The purpose of this publication is to provide technical, market data and information regarding opportunities in the National Electricity Market. </t>
  </si>
  <si>
    <t>AEMO has made every effort to ensure the quality of the information in this publication but cannot guarantee that information, forecasts and assumptions are accurate, complete or appropriate for your circumstances. This publication does not include all of the information that an investor, participant or potential participant in the National Electricity Market might require, and does not amount to a recommendation of any investment.</t>
  </si>
  <si>
    <t>Anyone proposing to use the information in this publication (including information and reports from third parties) should independently verify and check its accuracy, completeness and suitability for purpose, and obtain independent and specific advice from appropriate experts.</t>
  </si>
  <si>
    <t>Accordingly, to the maximum extent permitted by law, AEMO and its officers, employees and consultants involved in the preparation of this publication:</t>
  </si>
  <si>
    <t xml:space="preserve">Acknowledgement </t>
  </si>
  <si>
    <t xml:space="preserve">Copyright </t>
  </si>
  <si>
    <r>
      <rPr>
        <b/>
        <sz val="9"/>
        <color theme="1"/>
        <rFont val="Arial"/>
        <family val="2"/>
      </rPr>
      <t>Mt Mercer Wind Farm:</t>
    </r>
    <r>
      <rPr>
        <sz val="9"/>
        <color theme="1"/>
        <rFont val="Arial"/>
        <family val="2"/>
      </rPr>
      <t xml:space="preserve"> Mt Mercer Wind Farm Pty Ltd advises that Mt Mercer wind farm is a committed project. The 131.2 MW wind farm expected commissioning is January 2015.</t>
    </r>
  </si>
  <si>
    <t>Winter aggregate available semi-scheduled generation</t>
  </si>
  <si>
    <t>Contracts for the supply and construction of major plant or equipment components (such as generating units, turbines, boilers, transmission towers, conductors, and terminal station equipment) have been finalised and executed, including any provisions for cancellation payments.</t>
  </si>
  <si>
    <r>
      <t xml:space="preserve"> -</t>
    </r>
    <r>
      <rPr>
        <sz val="7"/>
        <color theme="1"/>
        <rFont val="Times New Roman"/>
        <family val="1"/>
      </rPr>
      <t xml:space="preserve">     </t>
    </r>
    <r>
      <rPr>
        <sz val="9"/>
        <color theme="1"/>
        <rFont val="Arial"/>
        <family val="2"/>
      </rPr>
      <t>Publicly announced proposals, representing generation at an early stage of development.</t>
    </r>
  </si>
  <si>
    <r>
      <t xml:space="preserve"> -</t>
    </r>
    <r>
      <rPr>
        <sz val="7"/>
        <color theme="1"/>
        <rFont val="Times New Roman"/>
        <family val="1"/>
      </rPr>
      <t xml:space="preserve">     </t>
    </r>
    <r>
      <rPr>
        <sz val="9"/>
        <color theme="1"/>
        <rFont val="Arial"/>
        <family val="2"/>
      </rPr>
      <t>Advanced proposals, representing generation at an intermediate stage of development, or</t>
    </r>
  </si>
  <si>
    <r>
      <t>·</t>
    </r>
    <r>
      <rPr>
        <sz val="7"/>
        <color theme="1"/>
        <rFont val="Times New Roman"/>
        <family val="1"/>
      </rPr>
      <t xml:space="preserve">      </t>
    </r>
    <r>
      <rPr>
        <sz val="9"/>
        <color theme="1"/>
        <rFont val="Arial"/>
        <family val="2"/>
      </rPr>
      <t>Proposed projects, which are further identified as either:</t>
    </r>
  </si>
  <si>
    <r>
      <t>·</t>
    </r>
    <r>
      <rPr>
        <sz val="7"/>
        <color theme="1"/>
        <rFont val="Times New Roman"/>
        <family val="1"/>
      </rPr>
      <t xml:space="preserve">      </t>
    </r>
    <r>
      <rPr>
        <sz val="9"/>
        <color theme="1"/>
        <rFont val="Arial"/>
        <family val="2"/>
      </rPr>
      <t>Committed projects, representing generation that is considered to be proceeding.</t>
    </r>
  </si>
  <si>
    <t>Proposed projects can be at different stages of development, and are categorised as follows:</t>
  </si>
  <si>
    <r>
      <rPr>
        <sz val="9"/>
        <color theme="1"/>
        <rFont val="Symbol"/>
        <family val="1"/>
        <charset val="2"/>
      </rPr>
      <t>·</t>
    </r>
    <r>
      <rPr>
        <sz val="7"/>
        <color theme="1"/>
        <rFont val="Times New Roman"/>
        <family val="1"/>
      </rPr>
      <t xml:space="preserve">      </t>
    </r>
    <r>
      <rPr>
        <sz val="9"/>
        <color theme="1"/>
        <rFont val="Arial"/>
        <family val="2"/>
      </rPr>
      <t>Asks generators to provide generating unit capacities for summer and winter using these common reference temperatures. The table below lists the common reference temperatures AEMO applies for each region. In general, annual maximum demands occur during summer; the exception is Tasmania, where maximum demand occurs during winter. Summer maximum demand in Tasmania occurs during colder temperatures, resulting in a relatively low summer reference temperature.</t>
    </r>
  </si>
  <si>
    <r>
      <rPr>
        <sz val="9"/>
        <color theme="1"/>
        <rFont val="Symbol"/>
        <family val="1"/>
        <charset val="2"/>
      </rPr>
      <t>·</t>
    </r>
    <r>
      <rPr>
        <sz val="7"/>
        <color theme="1"/>
        <rFont val="Times New Roman"/>
        <family val="1"/>
      </rPr>
      <t xml:space="preserve">      </t>
    </r>
    <r>
      <rPr>
        <sz val="9"/>
        <color theme="1"/>
        <rFont val="Arial"/>
        <family val="2"/>
      </rPr>
      <t>Uses historical data to estimate typical weather conditions, and to determine reference temperatures frequently associated with times of 10% probability of exceedence (POE) maximum demand in the major load centres for each region.</t>
    </r>
  </si>
  <si>
    <t>To produce the supply-demand outlook, AEMO — in consultation with the Jurisdictional Planning Bodies (JPBs) — undertakes the following:</t>
  </si>
  <si>
    <t>Because temperature can affect plant generation capacities in different ways, basing generation capacities on region-specific reference temperatures facilitates more effective assessment of available generation capacity under weather conditions frequently associated with high demand.</t>
  </si>
  <si>
    <t>The actual level of generation available at any particular time will depend on the condition of the generating plant. This includes factors such as age, outages, and wear. Another important factor with respect to output is the reduction in thermal efficiency as the temperature increases.</t>
  </si>
  <si>
    <t>For the purposes of the ESOO, and consistent with market systems, AEMO measures scheduled and semi-scheduled generation capacity on an as-generated basis. Non-scheduled generation is measured as sent-out because it can include co-generation plants (that usually produce both heat and electricity), where the bulk of the capacity is consumed locally.</t>
  </si>
  <si>
    <r>
      <rPr>
        <sz val="9"/>
        <color theme="1"/>
        <rFont val="Symbol"/>
        <family val="1"/>
        <charset val="2"/>
      </rPr>
      <t>·</t>
    </r>
    <r>
      <rPr>
        <sz val="7"/>
        <color theme="1"/>
        <rFont val="Times New Roman"/>
        <family val="1"/>
      </rPr>
      <t xml:space="preserve">      </t>
    </r>
    <r>
      <rPr>
        <b/>
        <sz val="9"/>
        <color theme="1"/>
        <rFont val="Arial"/>
        <family val="2"/>
      </rPr>
      <t>sent-out</t>
    </r>
    <r>
      <rPr>
        <sz val="9"/>
        <color theme="1"/>
        <rFont val="Arial"/>
        <family val="2"/>
      </rPr>
      <t xml:space="preserve"> capacity, representing the output after allowing for energy consumption by auxiliary equipment (used to help produce and transmit the electricity).</t>
    </r>
  </si>
  <si>
    <r>
      <rPr>
        <sz val="9"/>
        <color theme="1"/>
        <rFont val="Symbol"/>
        <family val="1"/>
        <charset val="2"/>
      </rPr>
      <t>·</t>
    </r>
    <r>
      <rPr>
        <sz val="7"/>
        <color theme="1"/>
        <rFont val="Times New Roman"/>
        <family val="1"/>
      </rPr>
      <t xml:space="preserve">      </t>
    </r>
    <r>
      <rPr>
        <b/>
        <sz val="9"/>
        <color theme="1"/>
        <rFont val="Arial"/>
        <family val="2"/>
      </rPr>
      <t>as-generated</t>
    </r>
    <r>
      <rPr>
        <sz val="9"/>
        <color theme="1"/>
        <rFont val="Arial"/>
        <family val="2"/>
      </rPr>
      <t xml:space="preserve"> capacity, representing the output measured at a generating unit’s terminals, 
or</t>
    </r>
  </si>
  <si>
    <t>The registered capacity is often the same as a generating system’s nameplate capacity. Nameplate capacity represents the maximum continuous output or consumption in MW, as specified by the manufacturer, or as subsequently modified. Nameplate capacity can change for a number of reasons, such as upgrade projects, age or a review of performance.</t>
  </si>
  <si>
    <t>The table above lists the latest summer capacities for Victorian generation. Summer conditions relate to statistically predicted contribution under 10% POE maximum demand conditions.</t>
  </si>
  <si>
    <t>The table above lists the latest winter capacities for Victorian generation. Winter conditions relate to statistically predicted contribution under 10% POE maximum demand conditions.</t>
  </si>
  <si>
    <t>Windlab Systems Pty Ltd</t>
  </si>
  <si>
    <t>LMS Energy Pty Ltd</t>
  </si>
  <si>
    <t>Mildura Power Station</t>
  </si>
  <si>
    <r>
      <rPr>
        <b/>
        <sz val="9"/>
        <color theme="1"/>
        <rFont val="Arial"/>
        <family val="2"/>
      </rPr>
      <t>Mildura Power Station:</t>
    </r>
    <r>
      <rPr>
        <sz val="9"/>
        <color theme="1"/>
        <rFont val="Arial"/>
        <family val="2"/>
      </rPr>
      <t xml:space="preserve"> Solar Systems advises that Mildura Power Station Stage 2 of the project is to be 100 MW of capacity.</t>
    </r>
  </si>
  <si>
    <t>Units 1-16</t>
  </si>
  <si>
    <t>TrustPower</t>
  </si>
  <si>
    <t>1-157</t>
  </si>
  <si>
    <r>
      <rPr>
        <b/>
        <sz val="9"/>
        <color theme="1"/>
        <rFont val="Arial"/>
        <family val="2"/>
      </rPr>
      <t>Mildura Power Station:</t>
    </r>
    <r>
      <rPr>
        <sz val="9"/>
        <color theme="1"/>
        <rFont val="Arial"/>
        <family val="2"/>
      </rPr>
      <t xml:space="preserve"> Solar Systems advises that Mildura Power Station demonstation facility (1.5 MW) project was completed in July 2013.</t>
    </r>
  </si>
  <si>
    <r>
      <rPr>
        <b/>
        <sz val="9"/>
        <color theme="1"/>
        <rFont val="Arial"/>
        <family val="2"/>
      </rPr>
      <t>Portland Stage 4 Cape Nelson North and Cape Sir William Grant:</t>
    </r>
    <r>
      <rPr>
        <sz val="9"/>
        <color theme="1"/>
        <rFont val="Arial"/>
        <family val="2"/>
      </rPr>
      <t xml:space="preserve"> Pacific Hydro Australia advises that Portland Stage 4 Cape Nelson North and Cape Sir William Grant</t>
    </r>
    <r>
      <rPr>
        <b/>
        <sz val="9"/>
        <color theme="1"/>
        <rFont val="Arial"/>
        <family val="2"/>
      </rPr>
      <t> </t>
    </r>
    <r>
      <rPr>
        <sz val="9"/>
        <color theme="1"/>
        <rFont val="Arial"/>
        <family val="2"/>
      </rPr>
      <t>(47.15 MW) construction at the site is to commence in September 2013, with full commissioning planned for September 2015.</t>
    </r>
  </si>
  <si>
    <t>Victoria existing and potential new developments by generation type (MW)</t>
  </si>
  <si>
    <t>Victoria existing and potential new developments by generation type (MW) data</t>
  </si>
  <si>
    <t>Coal</t>
  </si>
  <si>
    <t>Other</t>
  </si>
  <si>
    <t>Biomass</t>
  </si>
  <si>
    <t>Green State Power Pty Ltd</t>
  </si>
  <si>
    <t>Macarthur Wind Farm Pty Ltd and Meridian Wind Macarthur Pty Ltd</t>
  </si>
  <si>
    <t>Solar Systems Pty Ltd</t>
  </si>
  <si>
    <t>EnergyAustralia Holdings Pty Ltd</t>
  </si>
  <si>
    <t>1 X 1.5</t>
  </si>
  <si>
    <t>Ararat Wind Farm Pty Ltd</t>
  </si>
  <si>
    <t>Berrybank Wind Farm</t>
  </si>
  <si>
    <t>1-41</t>
  </si>
  <si>
    <t>Darlington Wind Farm</t>
  </si>
  <si>
    <t>Union Fenosa Wind Australia Pty Ltd</t>
  </si>
  <si>
    <t>1-104</t>
  </si>
  <si>
    <t>Hawkesdale Wind Farm</t>
  </si>
  <si>
    <t>1-134</t>
  </si>
  <si>
    <t>Tidal</t>
  </si>
  <si>
    <t>Ryan Corner Wind Farm</t>
  </si>
  <si>
    <t>Salt Creek</t>
  </si>
  <si>
    <t>1-15</t>
  </si>
  <si>
    <t>Tarrone Wind Farm</t>
  </si>
  <si>
    <t>52 X 2.05</t>
  </si>
  <si>
    <t>990 Latrobe St</t>
  </si>
  <si>
    <t>Ballarat</t>
  </si>
  <si>
    <t>LMS ENERGY Pty Ltd</t>
  </si>
  <si>
    <t>Bendigo</t>
  </si>
  <si>
    <t>Biomass recycled municipal and industrial material</t>
  </si>
  <si>
    <t>Dandenong PEP</t>
  </si>
  <si>
    <t>Shepparton</t>
  </si>
  <si>
    <t>Wyndham Renewable Energy Facility</t>
  </si>
  <si>
    <r>
      <rPr>
        <b/>
        <sz val="9"/>
        <color theme="1"/>
        <rFont val="Arial"/>
        <family val="2"/>
      </rPr>
      <t>Portland Stage 4 Cape Nelson North and Cape Sir William Grant:</t>
    </r>
    <r>
      <rPr>
        <sz val="9"/>
        <color theme="1"/>
        <rFont val="Arial"/>
        <family val="2"/>
      </rPr>
      <t xml:space="preserve"> Pacific Hydro Portland Wind Farm Pty Ltd advises that Portland Stage 4 Cape Nelson North and Cape Sir William Grant wind farm is a committed project. The 47.15 MW wind farm expected commissioning is May 2015.</t>
    </r>
  </si>
  <si>
    <t>Lists all key updates to new development projects and existing generation information between publication dates since the 2012 ESOO.</t>
  </si>
  <si>
    <r>
      <rPr>
        <b/>
        <sz val="9"/>
        <color theme="1"/>
        <rFont val="Arial"/>
        <family val="2"/>
      </rPr>
      <t>Mt Mercer Wind Farm:</t>
    </r>
    <r>
      <rPr>
        <sz val="9"/>
        <color theme="1"/>
        <rFont val="Arial"/>
        <family val="2"/>
      </rPr>
      <t xml:space="preserve"> Mt Mercer Wind Farm Pty Ltd advises that Mt Mercer wind farm is a committed project. The 131.2 MW wind farm expected commissioning is July 2014.</t>
    </r>
  </si>
  <si>
    <r>
      <rPr>
        <b/>
        <sz val="9"/>
        <color theme="1"/>
        <rFont val="Arial"/>
        <family val="2"/>
      </rPr>
      <t>Bald Hill Wind Farm (Phase 1):</t>
    </r>
    <r>
      <rPr>
        <sz val="9"/>
        <color theme="1"/>
        <rFont val="Arial"/>
        <family val="2"/>
      </rPr>
      <t xml:space="preserve"> Mitsui and Co. Australia Ltd advises that Bald Hill wind farm is a committed project. The 106.6 MW wind farm expected commissioning is May 2015.</t>
    </r>
  </si>
  <si>
    <t>a. Where the proponent has provided a range of nameplate capacities, the upper bound has been used in any total calculations</t>
  </si>
  <si>
    <t>Status / Type</t>
  </si>
  <si>
    <t xml:space="preserve">Gas other </t>
  </si>
  <si>
    <t>Geo-thermal</t>
  </si>
  <si>
    <t>Publicly announced</t>
  </si>
  <si>
    <t>Withdrawn</t>
  </si>
  <si>
    <t>AEMO publishes the Electricity Statement of Opportunities in accordance with clause 3.13.3(q) of the National Electricity Rules (Rules). This publication has been prepared by AEMO using information available at 31 July 2014, unless otherwise specified. Information made available after 31 July 2014 may have been included in this publication where practical.</t>
  </si>
  <si>
    <r>
      <t xml:space="preserve">The two tables below have been included to better represent the supply availability in Victoria, by taking into account the firm contribution by wind. The </t>
    </r>
    <r>
      <rPr>
        <i/>
        <sz val="9"/>
        <color theme="1"/>
        <rFont val="Arial"/>
        <family val="2"/>
      </rPr>
      <t>Summer aggregate scheduled and firm semi-scheduled generation</t>
    </r>
    <r>
      <rPr>
        <sz val="9"/>
        <color theme="1"/>
        <rFont val="Arial"/>
        <family val="2"/>
      </rPr>
      <t xml:space="preserve"> table presents scheduled generation and aggregated firm wind generation.  The </t>
    </r>
    <r>
      <rPr>
        <i/>
        <sz val="9"/>
        <color theme="1"/>
        <rFont val="Arial"/>
        <family val="2"/>
      </rPr>
      <t>Summer aggregate available semi-scheduled generation</t>
    </r>
    <r>
      <rPr>
        <sz val="9"/>
        <color theme="1"/>
        <rFont val="Arial"/>
        <family val="2"/>
      </rPr>
      <t xml:space="preserve"> table lists the total available capacity for semi-scheduled wind generation for the summer period. The total refers to the maximum amount that the wind farms can be generated from the wind farms at the summer reference temperatures.</t>
    </r>
  </si>
  <si>
    <r>
      <t xml:space="preserve">The two tables below have been included to better represent the supply availability in Victoria, by taking into account the firm contribution by wind. The </t>
    </r>
    <r>
      <rPr>
        <i/>
        <sz val="9"/>
        <color theme="1"/>
        <rFont val="Arial"/>
        <family val="2"/>
      </rPr>
      <t>Winter aggregate scheduled and firm semi-scheduled generation</t>
    </r>
    <r>
      <rPr>
        <sz val="9"/>
        <color theme="1"/>
        <rFont val="Arial"/>
        <family val="2"/>
      </rPr>
      <t xml:space="preserve"> table presents scheduled generation and aggregated firm wind generation.  The </t>
    </r>
    <r>
      <rPr>
        <i/>
        <sz val="9"/>
        <color theme="1"/>
        <rFont val="Arial"/>
        <family val="2"/>
      </rPr>
      <t>Winter aggregate available semi-scheduled generation</t>
    </r>
    <r>
      <rPr>
        <sz val="9"/>
        <color theme="1"/>
        <rFont val="Arial"/>
        <family val="2"/>
      </rPr>
      <t xml:space="preserve"> table lists the total available capacity for semi-scheduled wind generation for the winter period. The total  refers to the maximum amount that the wind farms can be generated from the wind farms at the winter reference temperatures.</t>
    </r>
  </si>
  <si>
    <r>
      <rPr>
        <b/>
        <sz val="9"/>
        <color theme="1"/>
        <rFont val="Arial"/>
        <family val="2"/>
      </rPr>
      <t>Mt Mercer Wind Farm:</t>
    </r>
    <r>
      <rPr>
        <sz val="9"/>
        <color theme="1"/>
        <rFont val="Arial"/>
        <family val="2"/>
      </rPr>
      <t xml:space="preserve"> Mt Mercer Wind Farm Pty Ltd advises that Mt Mercer wind farm has been in full production since July 2014. The commissioning date has been revised to February 2015.</t>
    </r>
  </si>
  <si>
    <r>
      <rPr>
        <b/>
        <sz val="9"/>
        <color theme="1"/>
        <rFont val="Arial"/>
        <family val="2"/>
      </rPr>
      <t>Mt Mercer Wind Farm:</t>
    </r>
    <r>
      <rPr>
        <sz val="9"/>
        <color theme="1"/>
        <rFont val="Arial"/>
        <family val="2"/>
      </rPr>
      <t xml:space="preserve"> Mt Mercer Wind Farm Pty Ltd advises that Mt Mercer wind farm (131.2 MW) project is completed and in full commercial operation since mid 2014.</t>
    </r>
  </si>
  <si>
    <r>
      <rPr>
        <b/>
        <sz val="9"/>
        <color theme="1"/>
        <rFont val="Arial"/>
        <family val="2"/>
      </rPr>
      <t>Morwell/Energy Brix:</t>
    </r>
    <r>
      <rPr>
        <sz val="9"/>
        <color theme="1"/>
        <rFont val="Arial"/>
        <family val="2"/>
      </rPr>
      <t xml:space="preserve"> Energy Brix Australia Corporation Pty Ltd advises Morwell/Energy Brix Power Station has been withdrawn from service since August 2014.</t>
    </r>
  </si>
  <si>
    <r>
      <rPr>
        <b/>
        <sz val="9"/>
        <color theme="1"/>
        <rFont val="Arial"/>
        <family val="2"/>
      </rPr>
      <t>Bald Hills Wind Farm (Phase 1):</t>
    </r>
    <r>
      <rPr>
        <sz val="9"/>
        <color theme="1"/>
        <rFont val="Arial"/>
        <family val="2"/>
      </rPr>
      <t xml:space="preserve"> Mitsui and Co. Australia Ltd advises that Bald Hills wind farm (106.6 MW) is a committed project. The wind farm is under construction with expected commissioning in May 2015.</t>
    </r>
  </si>
  <si>
    <r>
      <rPr>
        <b/>
        <sz val="9"/>
        <rFont val="Arial"/>
        <family val="2"/>
      </rPr>
      <t xml:space="preserve">Portland Stage 4 Cape Nelson North and Cape Sir William Grant: </t>
    </r>
    <r>
      <rPr>
        <sz val="9"/>
        <rFont val="Arial"/>
        <family val="2"/>
      </rPr>
      <t xml:space="preserve"> Pacific Hydro Portland Wind Farm Pty Ltd advises that Portland Stage 4 (47.15 MW) project is completed and in full commercial operation since end of Feb 2015.</t>
    </r>
  </si>
  <si>
    <r>
      <rPr>
        <b/>
        <sz val="9"/>
        <color theme="1"/>
        <rFont val="Arial"/>
        <family val="2"/>
      </rPr>
      <t>Ararat Wind Farm:</t>
    </r>
    <r>
      <rPr>
        <sz val="9"/>
        <color theme="1"/>
        <rFont val="Arial"/>
        <family val="2"/>
      </rPr>
      <t xml:space="preserve"> Ararat Wind Farm Pty Ltd advises that Ararat wind farm (240 MW) is to start construction in July 2015 with full commercial operation expected in May 2016.</t>
    </r>
  </si>
  <si>
    <r>
      <rPr>
        <b/>
        <sz val="9"/>
        <color theme="1"/>
        <rFont val="Arial"/>
        <family val="2"/>
      </rPr>
      <t>Coonooer Bridge Wind Farm:</t>
    </r>
    <r>
      <rPr>
        <sz val="9"/>
        <color theme="1"/>
        <rFont val="Arial"/>
        <family val="2"/>
      </rPr>
      <t xml:space="preserve"> Windlab Systems Pty Ltd advises that Coonooer Bridge wind farm (19.8 MW) is to start construction in April 2015 with full commercial operation expected in March 2016.</t>
    </r>
  </si>
  <si>
    <t>Full Commercial Use Date</t>
  </si>
  <si>
    <t>Anglesea Power Station 2013</t>
  </si>
  <si>
    <t>Portland Stage 2-3 Cape Bridgewater and Cape Nelson South</t>
  </si>
  <si>
    <t>Portland Stage 4 Cape Nelson North and Cape Sir William Grant</t>
  </si>
  <si>
    <t>Non-biomass recycled municipal and industrial material</t>
  </si>
  <si>
    <t>NULL</t>
  </si>
  <si>
    <t>Bulgana</t>
  </si>
  <si>
    <t>Enerfin</t>
  </si>
  <si>
    <t>All Units</t>
  </si>
  <si>
    <t>Units 1-70</t>
  </si>
  <si>
    <t>Kerang Solar Farm</t>
  </si>
  <si>
    <t>Kerang Solar Farm Pty Ltd</t>
  </si>
  <si>
    <t>PV panels</t>
  </si>
  <si>
    <t>50 approx</t>
  </si>
  <si>
    <t>Ararat Wind Farm</t>
  </si>
  <si>
    <t>75 x 3.2</t>
  </si>
  <si>
    <r>
      <rPr>
        <b/>
        <sz val="9"/>
        <color theme="1"/>
        <rFont val="Arial"/>
        <family val="2"/>
      </rPr>
      <t>Loy Yang B:</t>
    </r>
    <r>
      <rPr>
        <sz val="9"/>
        <color theme="1"/>
        <rFont val="Arial"/>
        <family val="2"/>
      </rPr>
      <t xml:space="preserve"> AGL Energy advises Loy Yang B Power Station has revised its available capacity to 980 MW (+15 MW) in summer due to increase in condenser vacuum limit.  Also, revised its available capacity to 1070 MW (+20 MW) in winter due to increase in condenser vacuum limit.</t>
    </r>
  </si>
  <si>
    <r>
      <rPr>
        <b/>
        <sz val="9"/>
        <color theme="1"/>
        <rFont val="Arial"/>
        <family val="2"/>
      </rPr>
      <t>Ararat Wind Farm:</t>
    </r>
    <r>
      <rPr>
        <sz val="9"/>
        <color theme="1"/>
        <rFont val="Arial"/>
        <family val="2"/>
      </rPr>
      <t xml:space="preserve"> Ararat Wind Farm Pty Ltd advises that Ararat wind farm (240 MW) is to start construction in July 2015 with full commercial operation expected in May 2017.</t>
    </r>
  </si>
  <si>
    <r>
      <rPr>
        <b/>
        <sz val="9"/>
        <color theme="1"/>
        <rFont val="Arial"/>
        <family val="2"/>
      </rPr>
      <t>Ararat Wind Farm:</t>
    </r>
    <r>
      <rPr>
        <sz val="9"/>
        <color theme="1"/>
        <rFont val="Arial"/>
        <family val="2"/>
      </rPr>
      <t xml:space="preserve"> Ararat Wind Farm Pty Ltd advises that Ararat wind farm (240 MW) construction has started and full commercial operation expected in May 2017.</t>
    </r>
  </si>
  <si>
    <t>AEMO has not been advised of any plant limitations for this region.</t>
  </si>
  <si>
    <t>Anglesea Power Station: Alcoa of Australia Limited advises that Anglesea Power Station is changed its registration classification from Non-Scheduled to a Scheduled generator.</t>
  </si>
  <si>
    <r>
      <rPr>
        <b/>
        <sz val="9"/>
        <color theme="1"/>
        <rFont val="Arial"/>
        <family val="2"/>
      </rPr>
      <t xml:space="preserve">Anglesea Power Station: </t>
    </r>
    <r>
      <rPr>
        <sz val="9"/>
        <color theme="1"/>
        <rFont val="Arial"/>
        <family val="2"/>
      </rPr>
      <t>Alcoa of Australia Limited advises Anglesea Power Station will retire from service from 31 August 2015 and to be decommissioned.</t>
    </r>
  </si>
  <si>
    <r>
      <rPr>
        <b/>
        <sz val="9"/>
        <color theme="1"/>
        <rFont val="Arial"/>
        <family val="2"/>
      </rPr>
      <t>Loy Yang A</t>
    </r>
    <r>
      <rPr>
        <sz val="9"/>
        <color theme="1"/>
        <rFont val="Arial"/>
        <family val="2"/>
      </rPr>
      <t xml:space="preserve">: AGL Energy advises Loy Yang A Power Station has revised its available capacity to 2070 MW (-30 MW) in summer due to change in performance re-evaluation. Also, revised its available capacity to 2210 MW (-60 MW) in winter due to the difficulty of producing maximum daily capacity for extended periods.
</t>
    </r>
  </si>
  <si>
    <r>
      <t xml:space="preserve">Yallourn W Power Station: </t>
    </r>
    <r>
      <rPr>
        <sz val="9"/>
        <rFont val="Arial"/>
        <family val="2"/>
      </rPr>
      <t>EnergyAustralia Holdings Pty Ltd advises Yallourn W Power Station has revised its available capacity to 1516 MW (+12 MW) in summer due to turbine upgrades.</t>
    </r>
  </si>
  <si>
    <r>
      <rPr>
        <b/>
        <sz val="9"/>
        <color theme="1"/>
        <rFont val="Arial"/>
        <family val="2"/>
      </rPr>
      <t xml:space="preserve">Morwell/Energy Brix: </t>
    </r>
    <r>
      <rPr>
        <sz val="9"/>
        <color theme="1"/>
        <rFont val="Arial"/>
        <family val="2"/>
      </rPr>
      <t>Energy Brix Australia Corporation Pty Ltd advises Morwell/Energy Brix Power Station has temporarily closed its operations from August 2014.</t>
    </r>
  </si>
  <si>
    <r>
      <rPr>
        <b/>
        <sz val="9"/>
        <color theme="1"/>
        <rFont val="Arial"/>
        <family val="2"/>
      </rPr>
      <t xml:space="preserve">Morwell/Energy Brix: </t>
    </r>
    <r>
      <rPr>
        <sz val="9"/>
        <color theme="1"/>
        <rFont val="Arial"/>
        <family val="2"/>
      </rPr>
      <t>Energy Brix Australia Corporation Pty Ltd advises Morwell/Energy Brix Power Station has revised its available capacity to 65 MW (-10 MW) in summer due to the Morwell mine fire destroying conveyors, thus restricting coal supply.</t>
    </r>
  </si>
  <si>
    <r>
      <rPr>
        <b/>
        <sz val="9"/>
        <color theme="1"/>
        <rFont val="Arial"/>
        <family val="2"/>
      </rPr>
      <t xml:space="preserve">Macarthur: </t>
    </r>
    <r>
      <rPr>
        <sz val="9"/>
        <color theme="1"/>
        <rFont val="Arial"/>
        <family val="2"/>
      </rPr>
      <t>AGL Energy advises Macarthur Power Station has revised its available capacity to 315 MW (-105 MW) in summer to reflect the actual behaviour of the wind generation assets during high temperature days.</t>
    </r>
  </si>
  <si>
    <r>
      <rPr>
        <b/>
        <sz val="9"/>
        <color theme="1"/>
        <rFont val="Arial"/>
        <family val="2"/>
      </rPr>
      <t xml:space="preserve">Loy Yang A: </t>
    </r>
    <r>
      <rPr>
        <sz val="9"/>
        <color theme="1"/>
        <rFont val="Arial"/>
        <family val="2"/>
      </rPr>
      <t>AGL Energy advises Loy Yang A Power Station has revised its available capacity to 2100 MW (-90 MW) in summer due to operational experience in ambient conditions.</t>
    </r>
  </si>
  <si>
    <r>
      <rPr>
        <b/>
        <sz val="9"/>
        <rFont val="Arial"/>
        <family val="2"/>
      </rPr>
      <t>Morwell Power Station</t>
    </r>
    <r>
      <rPr>
        <sz val="9"/>
        <rFont val="Arial"/>
        <family val="2"/>
      </rPr>
      <t>: Energy Brix Australia Corporation Pty Ltd advises that the Morwell plant has revised its available capacity from 104 MW to 75 MW (-29 MW) in summer and winter, due to generation units with DUID MOR1 in operation and generation unit with DUID MOR2 operational when generation unit with DUID MOR1 is under maintenance. Generation unit with DUID MOR3 will be available on a 30 day recall.</t>
    </r>
  </si>
  <si>
    <r>
      <rPr>
        <b/>
        <sz val="9"/>
        <rFont val="Arial"/>
        <family val="2"/>
      </rPr>
      <t>Scheduled (S) generation</t>
    </r>
    <r>
      <rPr>
        <sz val="9"/>
        <rFont val="Arial"/>
        <family val="2"/>
      </rPr>
      <t xml:space="preserve"> refers to any generating system with an aggregate nameplate capacity of 30 MW or more, unless AEMO approves its classification as semi-scheduled or non-scheduled.</t>
    </r>
  </si>
  <si>
    <r>
      <rPr>
        <b/>
        <sz val="9"/>
        <rFont val="Arial"/>
        <family val="2"/>
      </rPr>
      <t>Semi-scheduled (SS) generation</t>
    </r>
    <r>
      <rPr>
        <sz val="9"/>
        <rFont val="Arial"/>
        <family val="2"/>
      </rPr>
      <t xml:space="preserve"> refers to any generating system with intermittent output (such as wind or run-of-river hydro) with an aggregate nameplate capacity of 30 MW or more, unless AEMO approves its classification as scheduled or non-scheduled. A semi-scheduled classification gives AEMO the power to limit generation output that may exceed network capabilities, but reduces the participating generator’s requirement to provide information.</t>
    </r>
  </si>
  <si>
    <r>
      <rPr>
        <b/>
        <sz val="9"/>
        <rFont val="Arial"/>
        <family val="2"/>
      </rPr>
      <t>Non-scheduled (NS) generation</t>
    </r>
    <r>
      <rPr>
        <sz val="9"/>
        <rFont val="Arial"/>
        <family val="2"/>
      </rPr>
      <t xml:space="preserve"> refers to generating systems with an aggregate nameplate capacity of less than 30 MW, unless AEMO approves its classification as semi-scheduled or semi-scheduled.</t>
    </r>
  </si>
  <si>
    <t>Generating systems greater than 30 MW must be classified as non-scheduled if:</t>
  </si>
  <si>
    <r>
      <t>·</t>
    </r>
    <r>
      <rPr>
        <sz val="7"/>
        <rFont val="Times New Roman"/>
        <family val="1"/>
      </rPr>
      <t xml:space="preserve">      </t>
    </r>
    <r>
      <rPr>
        <sz val="9"/>
        <rFont val="Arial"/>
        <family val="2"/>
      </rPr>
      <t>the primary purpose of the generating unit is for local use and the aggregate sent-out generation rarely exceeds 30 MW, 
or</t>
    </r>
  </si>
  <si>
    <r>
      <t>·</t>
    </r>
    <r>
      <rPr>
        <sz val="7"/>
        <rFont val="Times New Roman"/>
        <family val="1"/>
      </rPr>
      <t xml:space="preserve">      </t>
    </r>
    <r>
      <rPr>
        <sz val="9"/>
        <rFont val="Arial"/>
        <family val="2"/>
      </rPr>
      <t>it is not practicable for the generating unit to participate in central dispatch.</t>
    </r>
  </si>
  <si>
    <t>A generating unit with a nameplate rating of less than 5 MW may be be exempted by AEMO if its generation is purchased entirely by the local retail or a customer at the generator's connection point or the generator is classified as a market generating unit by a market small generation aggregator.  A generating unit with a nameplate rating is between 5 MW and 30 MW may also be exempted by AEMO if it exports less than 20 GWh into the grid in a year or extenuating circumstances apply.</t>
  </si>
  <si>
    <t>© 2015 Australian Energy Market Operator Limited. The material in this publication may be used in accordance with the copyright permissions on AEMO’s website.</t>
  </si>
  <si>
    <r>
      <rPr>
        <b/>
        <sz val="9"/>
        <color theme="1"/>
        <rFont val="Arial"/>
        <family val="2"/>
      </rPr>
      <t>Coonooer Bridge Wind Farm:</t>
    </r>
    <r>
      <rPr>
        <sz val="9"/>
        <color theme="1"/>
        <rFont val="Arial"/>
        <family val="2"/>
      </rPr>
      <t xml:space="preserve"> Windlab Systems Pty Ltd advises that Coonooer Bridge wind farm (19.8 MW) is now a committed project.  Full commercial operation is expected in March 2016.</t>
    </r>
  </si>
  <si>
    <r>
      <rPr>
        <b/>
        <sz val="9"/>
        <color theme="1"/>
        <rFont val="Arial"/>
        <family val="2"/>
      </rPr>
      <t xml:space="preserve">Mildura Power Station: </t>
    </r>
    <r>
      <rPr>
        <sz val="9"/>
        <color theme="1"/>
        <rFont val="Arial"/>
        <family val="2"/>
      </rPr>
      <t>Solar Systems advises that Mildura Power Station demonstation facility is a committed project. The 1.5 MW solar plant is under construction and expected completion is July 2013.</t>
    </r>
  </si>
  <si>
    <r>
      <rPr>
        <b/>
        <sz val="9"/>
        <rFont val="Arial"/>
        <family val="2"/>
      </rPr>
      <t>Hallam Road Power Station:</t>
    </r>
    <r>
      <rPr>
        <sz val="9"/>
        <rFont val="Arial"/>
        <family val="2"/>
      </rPr>
      <t xml:space="preserve"> LMS Energy advises that the upgrades to Unit 7 was completed in June 2012 and Unit 8 in November 2012 increasing the capacity by 2.2 MW.</t>
    </r>
  </si>
  <si>
    <t>Changes since the 2015 ESOO (existing generation)</t>
  </si>
  <si>
    <t>AEMO has not been advised of any changes to existing generation for this region.</t>
  </si>
  <si>
    <r>
      <t xml:space="preserve">Due to the intermittent nature of wind, wind generation capacities are de-rated to account for the output most likely to be available during times of maximum demand. AEMO refers to this as the "firm contribution" from wind generators during peak periods. For 2014–15 these figures are </t>
    </r>
    <r>
      <rPr>
        <b/>
        <sz val="9"/>
        <color theme="1"/>
        <rFont val="Arial"/>
        <family val="2"/>
      </rPr>
      <t>7.0%</t>
    </r>
    <r>
      <rPr>
        <sz val="9"/>
        <color theme="1"/>
        <rFont val="Arial"/>
        <family val="2"/>
      </rPr>
      <t xml:space="preserve"> of the installed capacity during summer, and </t>
    </r>
    <r>
      <rPr>
        <b/>
        <sz val="9"/>
        <color theme="1"/>
        <rFont val="Arial"/>
        <family val="2"/>
      </rPr>
      <t>6.8%</t>
    </r>
    <r>
      <rPr>
        <sz val="9"/>
        <color theme="1"/>
        <rFont val="Arial"/>
        <family val="2"/>
      </rPr>
      <t xml:space="preserve"> during winter, based on the contribution factors published by AEMO in the 2014 NEM Historical Market Information Report.</t>
    </r>
  </si>
  <si>
    <t>Announced withdrawals</t>
  </si>
  <si>
    <t>Recently withdrawn (since July 2014)</t>
  </si>
  <si>
    <t>AEMO has not been advised of any planned plant withdrawals in Victoria within the 10-year planning outlook.</t>
  </si>
  <si>
    <r>
      <rPr>
        <b/>
        <sz val="9"/>
        <color theme="1"/>
        <rFont val="Arial"/>
        <family val="2"/>
      </rPr>
      <t xml:space="preserve">Anglesea Power Station: </t>
    </r>
    <r>
      <rPr>
        <sz val="9"/>
        <color theme="1"/>
        <rFont val="Arial"/>
        <family val="2"/>
      </rPr>
      <t>Alcoa of Australia Limited advises Anglesea Power Station was withdrawn from service from 31 August 2015 and is to be decommissioned.</t>
    </r>
  </si>
  <si>
    <t>In service*</t>
  </si>
  <si>
    <t>* "In service" capacity includes "Announced withdrawals"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</si>
</sst>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 #,##0_-;_-* &quot;-&quot;??_-;_-@_-"/>
    <numFmt numFmtId="166" formatCode="_-* #,##0.0_-;\-* #,##0.0_-;_-* &quot;-&quot;??_-;_-@_-"/>
  </numFmts>
  <fonts count="55" x14ac:knownFonts="1">
    <font>
      <sz val="11"/>
      <color theme="1"/>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5"/>
      <color rgb="FFF47321"/>
      <name val="Arial"/>
      <family val="2"/>
    </font>
    <font>
      <b/>
      <sz val="7"/>
      <color rgb="FFF47321"/>
      <name val="Times New Roman"/>
      <family val="1"/>
    </font>
    <font>
      <sz val="9"/>
      <color theme="1"/>
      <name val="Arial"/>
      <family val="2"/>
    </font>
    <font>
      <b/>
      <sz val="9"/>
      <color theme="1"/>
      <name val="Arial"/>
      <family val="2"/>
    </font>
    <font>
      <sz val="9"/>
      <color theme="1"/>
      <name val="Symbol"/>
      <family val="1"/>
      <charset val="2"/>
    </font>
    <font>
      <sz val="7"/>
      <color theme="1"/>
      <name val="Times New Roman"/>
      <family val="1"/>
    </font>
    <font>
      <b/>
      <sz val="11"/>
      <color rgb="FFF47321"/>
      <name val="Arial"/>
      <family val="2"/>
    </font>
    <font>
      <b/>
      <sz val="10"/>
      <color rgb="FF333333"/>
      <name val="Arial"/>
      <family val="2"/>
    </font>
    <font>
      <sz val="8"/>
      <color theme="1"/>
      <name val="Arial"/>
      <family val="2"/>
    </font>
    <font>
      <b/>
      <sz val="8"/>
      <color rgb="FF000000"/>
      <name val="Arial"/>
      <family val="2"/>
    </font>
    <font>
      <sz val="8"/>
      <color rgb="FFFFFFFF"/>
      <name val="Arial"/>
      <family val="2"/>
    </font>
    <font>
      <b/>
      <sz val="8"/>
      <name val="Arial"/>
      <family val="2"/>
    </font>
    <font>
      <sz val="8"/>
      <name val="Arial"/>
      <family val="2"/>
    </font>
    <font>
      <b/>
      <sz val="8"/>
      <color theme="0"/>
      <name val="Arial"/>
      <family val="2"/>
    </font>
    <font>
      <b/>
      <sz val="8"/>
      <color theme="1"/>
      <name val="Arial"/>
      <family val="2"/>
    </font>
    <font>
      <b/>
      <sz val="8"/>
      <color rgb="FFFFFFFF"/>
      <name val="Arial"/>
      <family val="2"/>
    </font>
    <font>
      <sz val="7"/>
      <color theme="1"/>
      <name val="Arial"/>
      <family val="2"/>
    </font>
    <font>
      <sz val="8"/>
      <color theme="1"/>
      <name val="Wingdings"/>
      <charset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u/>
      <sz val="15"/>
      <color rgb="FFF47321"/>
      <name val="Arial"/>
      <family val="2"/>
    </font>
    <font>
      <sz val="9"/>
      <name val="Arial"/>
      <family val="2"/>
    </font>
    <font>
      <sz val="9"/>
      <color rgb="FFFF0000"/>
      <name val="Arial"/>
      <family val="2"/>
    </font>
    <font>
      <b/>
      <sz val="9"/>
      <name val="Arial"/>
      <family val="2"/>
    </font>
    <font>
      <sz val="11"/>
      <color rgb="FF0000FF"/>
      <name val="Arial"/>
      <family val="2"/>
    </font>
    <font>
      <i/>
      <sz val="11"/>
      <color theme="1"/>
      <name val="Arial"/>
      <family val="2"/>
    </font>
    <font>
      <b/>
      <sz val="12"/>
      <color rgb="FFF47321"/>
      <name val="Arial"/>
      <family val="2"/>
    </font>
    <font>
      <b/>
      <sz val="11"/>
      <color theme="1"/>
      <name val="Arial"/>
      <family val="2"/>
    </font>
    <font>
      <sz val="11"/>
      <color theme="1"/>
      <name val="Arial"/>
      <family val="2"/>
    </font>
    <font>
      <b/>
      <sz val="10"/>
      <color rgb="FF948671"/>
      <name val="Cambria"/>
      <family val="1"/>
    </font>
    <font>
      <i/>
      <sz val="9"/>
      <color theme="1"/>
      <name val="Arial"/>
      <family val="2"/>
    </font>
    <font>
      <b/>
      <sz val="11"/>
      <name val="Arial"/>
      <family val="2"/>
    </font>
    <font>
      <sz val="11"/>
      <name val="Arial"/>
      <family val="2"/>
    </font>
    <font>
      <sz val="9"/>
      <name val="Symbol"/>
      <family val="1"/>
      <charset val="2"/>
    </font>
    <font>
      <sz val="7"/>
      <name val="Times New Roman"/>
      <family val="1"/>
    </font>
  </fonts>
  <fills count="40">
    <fill>
      <patternFill patternType="none"/>
    </fill>
    <fill>
      <patternFill patternType="gray125"/>
    </fill>
    <fill>
      <patternFill patternType="solid">
        <fgColor rgb="FFFFC222"/>
        <bgColor indexed="64"/>
      </patternFill>
    </fill>
    <fill>
      <patternFill patternType="solid">
        <fgColor rgb="FF948671"/>
        <bgColor indexed="64"/>
      </patternFill>
    </fill>
    <fill>
      <patternFill patternType="solid">
        <fgColor rgb="FFF9F8F6"/>
        <bgColor indexed="64"/>
      </patternFill>
    </fill>
    <fill>
      <patternFill patternType="solid">
        <fgColor rgb="FFE7E3DC"/>
        <bgColor indexed="64"/>
      </patternFill>
    </fill>
    <fill>
      <patternFill patternType="solid">
        <fgColor theme="0"/>
        <bgColor indexed="64"/>
      </patternFill>
    </fill>
    <fill>
      <patternFill patternType="solid">
        <fgColor rgb="FFFFC000"/>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style="medium">
        <color rgb="FFFFFFFF"/>
      </right>
      <top/>
      <bottom style="thick">
        <color rgb="FFF9F8F6"/>
      </bottom>
      <diagonal/>
    </border>
    <border>
      <left/>
      <right/>
      <top/>
      <bottom style="thick">
        <color rgb="FFF9F8F6"/>
      </bottom>
      <diagonal/>
    </border>
    <border>
      <left/>
      <right style="medium">
        <color rgb="FFFFFFFF"/>
      </right>
      <top/>
      <bottom style="medium">
        <color rgb="FFFFFFFF"/>
      </bottom>
      <diagonal/>
    </border>
    <border>
      <left/>
      <right/>
      <top/>
      <bottom style="medium">
        <color rgb="FFFFFFFF"/>
      </bottom>
      <diagonal/>
    </border>
    <border>
      <left/>
      <right style="medium">
        <color rgb="FFFFFFFF"/>
      </right>
      <top/>
      <bottom/>
      <diagonal/>
    </border>
    <border>
      <left style="medium">
        <color rgb="FFFFFFFF"/>
      </left>
      <right/>
      <top/>
      <bottom/>
      <diagonal/>
    </border>
    <border>
      <left style="medium">
        <color rgb="FFFFFFFF"/>
      </left>
      <right/>
      <top/>
      <bottom style="thick">
        <color rgb="FFF9F8F6"/>
      </bottom>
      <diagonal/>
    </border>
    <border>
      <left/>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thick">
        <color rgb="FFF9F8F6"/>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99">
    <xf numFmtId="0" fontId="0" fillId="0" borderId="0"/>
    <xf numFmtId="0" fontId="24" fillId="0" borderId="0" applyNumberFormat="0" applyFill="0" applyBorder="0" applyAlignment="0" applyProtection="0"/>
    <xf numFmtId="0" fontId="25" fillId="0" borderId="13" applyNumberFormat="0" applyFill="0" applyAlignment="0" applyProtection="0"/>
    <xf numFmtId="0" fontId="26" fillId="0" borderId="14" applyNumberFormat="0" applyFill="0" applyAlignment="0" applyProtection="0"/>
    <xf numFmtId="0" fontId="27" fillId="0" borderId="15" applyNumberFormat="0" applyFill="0" applyAlignment="0" applyProtection="0"/>
    <xf numFmtId="0" fontId="27" fillId="0" borderId="0" applyNumberFormat="0" applyFill="0" applyBorder="0" applyAlignment="0" applyProtection="0"/>
    <xf numFmtId="0" fontId="28" fillId="9" borderId="0" applyNumberFormat="0" applyBorder="0" applyAlignment="0" applyProtection="0"/>
    <xf numFmtId="0" fontId="29" fillId="10" borderId="0" applyNumberFormat="0" applyBorder="0" applyAlignment="0" applyProtection="0"/>
    <xf numFmtId="0" fontId="30" fillId="11" borderId="0" applyNumberFormat="0" applyBorder="0" applyAlignment="0" applyProtection="0"/>
    <xf numFmtId="0" fontId="31" fillId="12" borderId="16" applyNumberFormat="0" applyAlignment="0" applyProtection="0"/>
    <xf numFmtId="0" fontId="32" fillId="13" borderId="17" applyNumberFormat="0" applyAlignment="0" applyProtection="0"/>
    <xf numFmtId="0" fontId="33" fillId="13" borderId="16" applyNumberFormat="0" applyAlignment="0" applyProtection="0"/>
    <xf numFmtId="0" fontId="34" fillId="0" borderId="18" applyNumberFormat="0" applyFill="0" applyAlignment="0" applyProtection="0"/>
    <xf numFmtId="0" fontId="35" fillId="14" borderId="19" applyNumberFormat="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21" applyNumberFormat="0" applyFill="0" applyAlignment="0" applyProtection="0"/>
    <xf numFmtId="0" fontId="39"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39" fillId="35" borderId="0" applyNumberFormat="0" applyBorder="0" applyAlignment="0" applyProtection="0"/>
    <xf numFmtId="0" fontId="39"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39" fillId="39" borderId="0" applyNumberFormat="0" applyBorder="0" applyAlignment="0" applyProtection="0"/>
    <xf numFmtId="0" fontId="5" fillId="0" borderId="0"/>
    <xf numFmtId="0" fontId="5" fillId="15" borderId="20" applyNumberFormat="0" applyFont="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0" borderId="0"/>
    <xf numFmtId="0" fontId="4" fillId="0" borderId="0"/>
    <xf numFmtId="0" fontId="4" fillId="0" borderId="0"/>
    <xf numFmtId="0" fontId="4" fillId="15" borderId="20" applyNumberFormat="0" applyFont="0" applyAlignment="0" applyProtection="0"/>
    <xf numFmtId="0" fontId="4" fillId="15" borderId="20" applyNumberFormat="0" applyFont="0" applyAlignment="0" applyProtection="0"/>
    <xf numFmtId="0" fontId="4" fillId="15" borderId="20"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15" borderId="20" applyNumberFormat="0" applyFont="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0" borderId="0"/>
    <xf numFmtId="0" fontId="3" fillId="0" borderId="0"/>
    <xf numFmtId="0" fontId="3" fillId="0" borderId="0"/>
    <xf numFmtId="0" fontId="3" fillId="15" borderId="20" applyNumberFormat="0" applyFont="0" applyAlignment="0" applyProtection="0"/>
    <xf numFmtId="0" fontId="3" fillId="15" borderId="20" applyNumberFormat="0" applyFont="0" applyAlignment="0" applyProtection="0"/>
    <xf numFmtId="0" fontId="3" fillId="15" borderId="20"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5" borderId="20" applyNumberFormat="0" applyFont="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0" borderId="0"/>
    <xf numFmtId="0" fontId="2" fillId="0" borderId="0"/>
    <xf numFmtId="0" fontId="2" fillId="0" borderId="0"/>
    <xf numFmtId="0" fontId="2" fillId="15" borderId="20" applyNumberFormat="0" applyFont="0" applyAlignment="0" applyProtection="0"/>
    <xf numFmtId="0" fontId="2" fillId="15" borderId="20" applyNumberFormat="0" applyFont="0" applyAlignment="0" applyProtection="0"/>
    <xf numFmtId="0" fontId="2" fillId="15" borderId="20" applyNumberFormat="0" applyFont="0" applyAlignment="0" applyProtection="0"/>
    <xf numFmtId="0" fontId="1" fillId="0" borderId="0"/>
    <xf numFmtId="43" fontId="48" fillId="0" borderId="0" applyFont="0" applyFill="0" applyBorder="0" applyAlignment="0" applyProtection="0"/>
  </cellStyleXfs>
  <cellXfs count="143">
    <xf numFmtId="0" fontId="0" fillId="0" borderId="0" xfId="0"/>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6" fillId="3" borderId="3" xfId="0" applyFont="1" applyFill="1" applyBorder="1" applyAlignment="1">
      <alignment vertical="center"/>
    </xf>
    <xf numFmtId="0" fontId="14" fillId="4" borderId="3" xfId="0" applyFont="1" applyFill="1" applyBorder="1" applyAlignment="1">
      <alignment horizontal="center" vertical="center"/>
    </xf>
    <xf numFmtId="0" fontId="16" fillId="3" borderId="3" xfId="0" applyFont="1" applyFill="1" applyBorder="1" applyAlignment="1">
      <alignment vertical="center" wrapText="1"/>
    </xf>
    <xf numFmtId="0" fontId="0" fillId="6" borderId="0" xfId="0" applyFill="1"/>
    <xf numFmtId="0" fontId="8" fillId="6" borderId="0" xfId="0" applyFont="1" applyFill="1" applyAlignment="1">
      <alignment vertical="center"/>
    </xf>
    <xf numFmtId="0" fontId="12" fillId="6" borderId="0" xfId="0" applyFont="1" applyFill="1" applyAlignment="1">
      <alignment vertical="center"/>
    </xf>
    <xf numFmtId="0" fontId="0" fillId="6" borderId="0" xfId="0" applyFill="1" applyAlignment="1"/>
    <xf numFmtId="0" fontId="6" fillId="6" borderId="0" xfId="0" applyFont="1" applyFill="1" applyAlignment="1">
      <alignment vertical="center"/>
    </xf>
    <xf numFmtId="0" fontId="6" fillId="6" borderId="0" xfId="0" applyFont="1" applyFill="1" applyAlignment="1">
      <alignment horizontal="left" vertical="center"/>
    </xf>
    <xf numFmtId="0" fontId="13" fillId="6" borderId="0" xfId="0" applyFont="1" applyFill="1" applyAlignment="1">
      <alignment vertical="center"/>
    </xf>
    <xf numFmtId="0" fontId="13" fillId="6" borderId="0" xfId="0" applyFont="1" applyFill="1" applyAlignment="1">
      <alignment horizontal="left" vertical="center"/>
    </xf>
    <xf numFmtId="0" fontId="19" fillId="6" borderId="3" xfId="0" applyFont="1" applyFill="1" applyBorder="1" applyAlignment="1">
      <alignment vertical="center"/>
    </xf>
    <xf numFmtId="0" fontId="17" fillId="7" borderId="1" xfId="0" applyFont="1" applyFill="1" applyBorder="1" applyAlignment="1">
      <alignment horizontal="left" vertical="center"/>
    </xf>
    <xf numFmtId="0" fontId="12" fillId="6" borderId="0" xfId="0" applyFont="1" applyFill="1" applyAlignment="1">
      <alignment horizontal="left" vertical="center"/>
    </xf>
    <xf numFmtId="0" fontId="15" fillId="2" borderId="5" xfId="0" applyFont="1" applyFill="1" applyBorder="1" applyAlignment="1">
      <alignment horizontal="center" vertical="center"/>
    </xf>
    <xf numFmtId="0" fontId="15" fillId="2" borderId="1" xfId="0" applyFont="1" applyFill="1" applyBorder="1" applyAlignment="1">
      <alignment horizontal="center" vertical="center"/>
    </xf>
    <xf numFmtId="0" fontId="14" fillId="5" borderId="3" xfId="0" applyFont="1" applyFill="1" applyBorder="1" applyAlignment="1">
      <alignment horizontal="center" vertical="center"/>
    </xf>
    <xf numFmtId="0" fontId="14" fillId="4" borderId="4" xfId="0" applyFont="1" applyFill="1" applyBorder="1" applyAlignment="1">
      <alignment horizontal="center" vertical="center"/>
    </xf>
    <xf numFmtId="0" fontId="21" fillId="3" borderId="3" xfId="0" applyFont="1" applyFill="1" applyBorder="1" applyAlignment="1">
      <alignment vertical="center"/>
    </xf>
    <xf numFmtId="0" fontId="15" fillId="2" borderId="2" xfId="0" applyFont="1" applyFill="1" applyBorder="1" applyAlignment="1">
      <alignment horizontal="center" vertical="center"/>
    </xf>
    <xf numFmtId="0" fontId="14" fillId="5" borderId="3" xfId="0" applyFont="1" applyFill="1" applyBorder="1" applyAlignment="1">
      <alignment horizontal="center" vertical="center" wrapText="1"/>
    </xf>
    <xf numFmtId="0" fontId="14" fillId="4" borderId="3" xfId="0" applyFont="1" applyFill="1" applyBorder="1" applyAlignment="1">
      <alignment vertical="center" wrapText="1"/>
    </xf>
    <xf numFmtId="0" fontId="15" fillId="2" borderId="1" xfId="0" applyFont="1" applyFill="1" applyBorder="1" applyAlignment="1">
      <alignment horizontal="left" vertical="center"/>
    </xf>
    <xf numFmtId="49" fontId="14" fillId="5" borderId="3" xfId="0" applyNumberFormat="1" applyFont="1" applyFill="1" applyBorder="1" applyAlignment="1">
      <alignment horizontal="center" vertical="center"/>
    </xf>
    <xf numFmtId="0" fontId="21" fillId="3" borderId="3" xfId="0" applyFont="1" applyFill="1" applyBorder="1" applyAlignment="1">
      <alignment vertical="center" wrapText="1"/>
    </xf>
    <xf numFmtId="0" fontId="22" fillId="8" borderId="0" xfId="0" applyFont="1" applyFill="1" applyBorder="1" applyAlignment="1">
      <alignment horizontal="left" vertical="center" wrapText="1" indent="1"/>
    </xf>
    <xf numFmtId="0" fontId="15" fillId="2" borderId="1"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20" fillId="4" borderId="3" xfId="0" applyFont="1" applyFill="1" applyBorder="1" applyAlignment="1">
      <alignment vertical="center" wrapText="1"/>
    </xf>
    <xf numFmtId="0" fontId="20" fillId="5" borderId="3" xfId="0" applyFont="1" applyFill="1" applyBorder="1" applyAlignment="1">
      <alignment horizontal="center" vertical="center" wrapText="1"/>
    </xf>
    <xf numFmtId="0" fontId="20" fillId="5" borderId="3" xfId="0" applyFont="1" applyFill="1" applyBorder="1" applyAlignment="1">
      <alignment vertical="center" wrapText="1"/>
    </xf>
    <xf numFmtId="0" fontId="20" fillId="4" borderId="4" xfId="0" applyFont="1" applyFill="1" applyBorder="1" applyAlignment="1">
      <alignment vertical="center" wrapText="1"/>
    </xf>
    <xf numFmtId="0" fontId="14" fillId="4" borderId="4" xfId="0" applyFont="1" applyFill="1" applyBorder="1" applyAlignment="1">
      <alignment horizontal="center" vertical="center" wrapText="1"/>
    </xf>
    <xf numFmtId="3" fontId="14" fillId="4" borderId="3" xfId="0" applyNumberFormat="1" applyFont="1" applyFill="1" applyBorder="1" applyAlignment="1">
      <alignment horizontal="center" vertical="center"/>
    </xf>
    <xf numFmtId="3" fontId="20" fillId="4" borderId="3" xfId="0" applyNumberFormat="1" applyFont="1" applyFill="1" applyBorder="1" applyAlignment="1">
      <alignment horizontal="center" vertical="center"/>
    </xf>
    <xf numFmtId="0" fontId="8" fillId="6" borderId="0" xfId="0" applyFont="1" applyFill="1" applyAlignment="1">
      <alignment vertical="center" wrapText="1"/>
    </xf>
    <xf numFmtId="0" fontId="15" fillId="2" borderId="1" xfId="0" applyFont="1" applyFill="1" applyBorder="1" applyAlignment="1">
      <alignment horizontal="left" vertical="center"/>
    </xf>
    <xf numFmtId="0" fontId="0" fillId="6" borderId="0" xfId="0" applyFont="1" applyFill="1"/>
    <xf numFmtId="15" fontId="9" fillId="6" borderId="0" xfId="0" applyNumberFormat="1" applyFont="1" applyFill="1"/>
    <xf numFmtId="0" fontId="44" fillId="6" borderId="0" xfId="0" applyFont="1" applyFill="1"/>
    <xf numFmtId="0" fontId="0" fillId="6" borderId="0" xfId="0" applyFill="1" applyBorder="1"/>
    <xf numFmtId="0" fontId="15" fillId="2" borderId="1" xfId="0" applyFont="1" applyFill="1" applyBorder="1" applyAlignment="1">
      <alignment horizontal="left" vertical="center" wrapText="1"/>
    </xf>
    <xf numFmtId="49" fontId="0" fillId="6" borderId="0" xfId="0" applyNumberFormat="1" applyFill="1"/>
    <xf numFmtId="49" fontId="0" fillId="0" borderId="0" xfId="0" applyNumberFormat="1"/>
    <xf numFmtId="0" fontId="0" fillId="6" borderId="0" xfId="0" applyFill="1"/>
    <xf numFmtId="0" fontId="10" fillId="6" borderId="0" xfId="0" applyFont="1" applyFill="1" applyAlignment="1">
      <alignment horizontal="left" vertical="center" indent="2"/>
    </xf>
    <xf numFmtId="0" fontId="14" fillId="5" borderId="3" xfId="0" applyFont="1" applyFill="1" applyBorder="1" applyAlignment="1">
      <alignment horizontal="center" vertical="center" wrapText="1"/>
    </xf>
    <xf numFmtId="0" fontId="0" fillId="6" borderId="0" xfId="0" applyFill="1" applyAlignment="1">
      <alignment wrapText="1"/>
    </xf>
    <xf numFmtId="0" fontId="0" fillId="0" borderId="0" xfId="0" applyAlignment="1">
      <alignment wrapText="1"/>
    </xf>
    <xf numFmtId="0" fontId="41" fillId="6" borderId="0" xfId="0" applyFont="1" applyFill="1" applyAlignment="1">
      <alignment vertical="center"/>
    </xf>
    <xf numFmtId="0" fontId="12" fillId="6" borderId="22" xfId="0" applyFont="1" applyFill="1" applyBorder="1" applyAlignment="1">
      <alignment horizontal="left" vertical="center"/>
    </xf>
    <xf numFmtId="0" fontId="0" fillId="6" borderId="23" xfId="0" applyFill="1" applyBorder="1"/>
    <xf numFmtId="0" fontId="0" fillId="6" borderId="24" xfId="0" applyFill="1" applyBorder="1"/>
    <xf numFmtId="0" fontId="0" fillId="6" borderId="26" xfId="0" applyFill="1" applyBorder="1"/>
    <xf numFmtId="0" fontId="0" fillId="6" borderId="28" xfId="0" applyFill="1" applyBorder="1"/>
    <xf numFmtId="0" fontId="0" fillId="6" borderId="29" xfId="0" applyFill="1" applyBorder="1"/>
    <xf numFmtId="0" fontId="20" fillId="4" borderId="4" xfId="0" applyFont="1" applyFill="1" applyBorder="1" applyAlignment="1">
      <alignment horizontal="center" vertical="center"/>
    </xf>
    <xf numFmtId="0" fontId="47" fillId="6" borderId="0" xfId="0" applyFont="1" applyFill="1"/>
    <xf numFmtId="3" fontId="20" fillId="6" borderId="3" xfId="0" applyNumberFormat="1" applyFont="1" applyFill="1" applyBorder="1" applyAlignment="1">
      <alignment horizontal="center" vertical="center"/>
    </xf>
    <xf numFmtId="0" fontId="45" fillId="6" borderId="27" xfId="0" applyFont="1" applyFill="1" applyBorder="1"/>
    <xf numFmtId="0" fontId="10" fillId="6" borderId="0" xfId="0" applyFont="1" applyFill="1" applyAlignment="1">
      <alignment horizontal="left" vertical="center" wrapText="1"/>
    </xf>
    <xf numFmtId="0" fontId="46" fillId="6" borderId="0" xfId="0" applyFont="1" applyFill="1" applyAlignment="1">
      <alignment horizontal="left" vertical="center" wrapText="1"/>
    </xf>
    <xf numFmtId="0" fontId="49" fillId="6" borderId="0" xfId="0" applyFont="1" applyFill="1" applyAlignment="1">
      <alignment vertical="center" wrapText="1"/>
    </xf>
    <xf numFmtId="0" fontId="48" fillId="6" borderId="0" xfId="0" applyFont="1" applyFill="1" applyAlignment="1">
      <alignment vertical="center" wrapText="1"/>
    </xf>
    <xf numFmtId="0" fontId="17" fillId="7" borderId="6" xfId="0" applyFont="1" applyFill="1" applyBorder="1" applyAlignment="1">
      <alignment horizontal="left" vertical="center"/>
    </xf>
    <xf numFmtId="0" fontId="2" fillId="6" borderId="25" xfId="0" applyFont="1" applyFill="1" applyBorder="1"/>
    <xf numFmtId="0" fontId="2" fillId="6" borderId="0" xfId="0" applyFont="1" applyFill="1" applyAlignment="1">
      <alignment horizontal="justify" vertical="center"/>
    </xf>
    <xf numFmtId="0" fontId="18" fillId="6" borderId="6" xfId="0" applyFont="1" applyFill="1" applyBorder="1" applyAlignment="1">
      <alignment horizontal="center" vertical="center" wrapText="1"/>
    </xf>
    <xf numFmtId="0" fontId="0" fillId="6" borderId="0" xfId="0" applyFont="1" applyFill="1" applyBorder="1"/>
    <xf numFmtId="164" fontId="20" fillId="4" borderId="3" xfId="0" applyNumberFormat="1" applyFont="1" applyFill="1" applyBorder="1" applyAlignment="1">
      <alignment horizontal="center" vertical="center"/>
    </xf>
    <xf numFmtId="164" fontId="20" fillId="5" borderId="3" xfId="0" applyNumberFormat="1" applyFont="1" applyFill="1" applyBorder="1" applyAlignment="1">
      <alignment horizontal="center" vertical="center"/>
    </xf>
    <xf numFmtId="164" fontId="14" fillId="4" borderId="3" xfId="0" applyNumberFormat="1" applyFont="1" applyFill="1" applyBorder="1" applyAlignment="1">
      <alignment horizontal="center" vertical="center"/>
    </xf>
    <xf numFmtId="164" fontId="14" fillId="5" borderId="3" xfId="0" applyNumberFormat="1" applyFont="1" applyFill="1" applyBorder="1" applyAlignment="1">
      <alignment horizontal="center" vertical="center"/>
    </xf>
    <xf numFmtId="0" fontId="16" fillId="3" borderId="3" xfId="0" applyFont="1" applyFill="1" applyBorder="1" applyAlignment="1">
      <alignment vertical="center" wrapText="1"/>
    </xf>
    <xf numFmtId="49" fontId="14" fillId="4" borderId="3" xfId="0" applyNumberFormat="1" applyFont="1" applyFill="1" applyBorder="1" applyAlignment="1">
      <alignment horizontal="center" vertical="center"/>
    </xf>
    <xf numFmtId="0" fontId="16" fillId="3" borderId="3" xfId="0" applyFont="1" applyFill="1" applyBorder="1" applyAlignment="1">
      <alignment horizontal="left" vertical="center" wrapText="1"/>
    </xf>
    <xf numFmtId="0" fontId="14" fillId="5" borderId="3" xfId="0" applyNumberFormat="1" applyFont="1" applyFill="1" applyBorder="1" applyAlignment="1">
      <alignment horizontal="center"/>
    </xf>
    <xf numFmtId="49" fontId="14" fillId="5" borderId="3" xfId="0" applyNumberFormat="1" applyFont="1" applyFill="1" applyBorder="1" applyAlignment="1">
      <alignment horizontal="center" vertical="center" wrapText="1"/>
    </xf>
    <xf numFmtId="49" fontId="14" fillId="4" borderId="3" xfId="0" applyNumberFormat="1" applyFont="1" applyFill="1" applyBorder="1" applyAlignment="1">
      <alignment vertical="center" wrapText="1"/>
    </xf>
    <xf numFmtId="0" fontId="20" fillId="5" borderId="3" xfId="0" applyNumberFormat="1" applyFont="1" applyFill="1" applyBorder="1" applyAlignment="1">
      <alignment horizontal="center" vertical="center"/>
    </xf>
    <xf numFmtId="3" fontId="0" fillId="6" borderId="0" xfId="0" applyNumberFormat="1" applyFill="1"/>
    <xf numFmtId="0" fontId="51" fillId="6" borderId="0" xfId="0" applyFont="1" applyFill="1" applyAlignment="1">
      <alignment horizontal="left" vertical="center"/>
    </xf>
    <xf numFmtId="0" fontId="52" fillId="6" borderId="0" xfId="0" applyFont="1" applyFill="1"/>
    <xf numFmtId="0" fontId="8" fillId="6" borderId="0" xfId="0" applyFont="1" applyFill="1" applyAlignment="1">
      <alignment horizontal="left" vertical="center" wrapText="1"/>
    </xf>
    <xf numFmtId="0" fontId="14" fillId="5" borderId="3" xfId="0" applyNumberFormat="1" applyFont="1" applyFill="1" applyBorder="1" applyAlignment="1">
      <alignment horizontal="center" vertical="center"/>
    </xf>
    <xf numFmtId="0" fontId="16" fillId="3" borderId="3" xfId="197" applyFont="1" applyFill="1" applyBorder="1" applyAlignment="1">
      <alignment horizontal="left" vertical="center" wrapText="1"/>
    </xf>
    <xf numFmtId="0" fontId="14" fillId="4" borderId="3" xfId="197" applyFont="1" applyFill="1" applyBorder="1" applyAlignment="1">
      <alignment vertical="center" wrapText="1"/>
    </xf>
    <xf numFmtId="0" fontId="14" fillId="4" borderId="3" xfId="197" applyFont="1" applyFill="1" applyBorder="1" applyAlignment="1">
      <alignment horizontal="center" vertical="center"/>
    </xf>
    <xf numFmtId="0" fontId="14" fillId="5" borderId="3" xfId="197" applyFont="1" applyFill="1" applyBorder="1" applyAlignment="1">
      <alignment horizontal="center" vertical="center"/>
    </xf>
    <xf numFmtId="0" fontId="23" fillId="4" borderId="3" xfId="197" applyFont="1" applyFill="1" applyBorder="1" applyAlignment="1">
      <alignment horizontal="center" vertical="center"/>
    </xf>
    <xf numFmtId="0" fontId="23" fillId="5" borderId="3" xfId="197" applyFont="1" applyFill="1" applyBorder="1" applyAlignment="1">
      <alignment horizontal="center" vertical="center"/>
    </xf>
    <xf numFmtId="0" fontId="14" fillId="5" borderId="3" xfId="197" applyFont="1" applyFill="1" applyBorder="1" applyAlignment="1">
      <alignment horizontal="center" vertical="center" wrapText="1"/>
    </xf>
    <xf numFmtId="49" fontId="14" fillId="4" borderId="3" xfId="197" applyNumberFormat="1" applyFont="1" applyFill="1" applyBorder="1" applyAlignment="1">
      <alignment horizontal="center" vertical="center"/>
    </xf>
    <xf numFmtId="17" fontId="14" fillId="4" borderId="4" xfId="197" applyNumberFormat="1" applyFont="1" applyFill="1" applyBorder="1" applyAlignment="1">
      <alignment horizontal="center" vertical="center" wrapText="1"/>
    </xf>
    <xf numFmtId="165" fontId="14" fillId="4" borderId="3" xfId="198" applyNumberFormat="1" applyFont="1" applyFill="1" applyBorder="1" applyAlignment="1">
      <alignment horizontal="center" vertical="center" wrapText="1"/>
    </xf>
    <xf numFmtId="165" fontId="14" fillId="5" borderId="3" xfId="198" applyNumberFormat="1" applyFont="1" applyFill="1" applyBorder="1" applyAlignment="1">
      <alignment horizontal="center" vertical="center" wrapText="1"/>
    </xf>
    <xf numFmtId="165" fontId="14" fillId="4" borderId="5" xfId="198" applyNumberFormat="1" applyFont="1" applyFill="1" applyBorder="1" applyAlignment="1">
      <alignment horizontal="center" vertical="center" wrapText="1"/>
    </xf>
    <xf numFmtId="0" fontId="14" fillId="6" borderId="0" xfId="0" applyFont="1" applyFill="1"/>
    <xf numFmtId="0" fontId="53" fillId="6" borderId="0" xfId="0" applyFont="1" applyFill="1" applyAlignment="1">
      <alignment horizontal="left" vertical="center" indent="2"/>
    </xf>
    <xf numFmtId="0" fontId="8" fillId="6" borderId="0" xfId="0" applyFont="1" applyFill="1" applyAlignment="1">
      <alignment horizontal="left" vertical="center" wrapText="1"/>
    </xf>
    <xf numFmtId="0" fontId="8" fillId="6" borderId="0" xfId="0" applyFont="1" applyFill="1" applyAlignment="1">
      <alignment horizontal="left" vertical="center" wrapText="1"/>
    </xf>
    <xf numFmtId="0" fontId="8" fillId="6" borderId="0" xfId="0" applyFont="1" applyFill="1"/>
    <xf numFmtId="0" fontId="8" fillId="6" borderId="0" xfId="0" applyFont="1" applyFill="1" applyAlignment="1">
      <alignment horizontal="left" vertical="center" wrapText="1"/>
    </xf>
    <xf numFmtId="0" fontId="41" fillId="6" borderId="0" xfId="0" applyFont="1" applyFill="1" applyAlignment="1">
      <alignment horizontal="left" wrapText="1"/>
    </xf>
    <xf numFmtId="0" fontId="43" fillId="6" borderId="0" xfId="0" applyFont="1" applyFill="1" applyAlignment="1">
      <alignment horizontal="left" vertical="center" wrapText="1"/>
    </xf>
    <xf numFmtId="0" fontId="41" fillId="6" borderId="0" xfId="0" applyFont="1" applyFill="1" applyAlignment="1">
      <alignment horizontal="left" vertical="center" wrapText="1"/>
    </xf>
    <xf numFmtId="0" fontId="42" fillId="6" borderId="0" xfId="0" applyFont="1" applyFill="1" applyAlignment="1">
      <alignment horizontal="left" wrapText="1"/>
    </xf>
    <xf numFmtId="0" fontId="9" fillId="6" borderId="0" xfId="0" applyFont="1" applyFill="1" applyAlignment="1">
      <alignment horizontal="left" vertical="center" wrapText="1"/>
    </xf>
    <xf numFmtId="0" fontId="21" fillId="3" borderId="11" xfId="0" applyFont="1" applyFill="1" applyBorder="1" applyAlignment="1">
      <alignment horizontal="left" vertical="center" wrapText="1"/>
    </xf>
    <xf numFmtId="0" fontId="21" fillId="3" borderId="12" xfId="0" applyFont="1" applyFill="1" applyBorder="1" applyAlignment="1">
      <alignment horizontal="left"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5"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 xfId="0" applyFont="1" applyFill="1" applyBorder="1" applyAlignment="1">
      <alignment horizontal="left" vertical="center"/>
    </xf>
    <xf numFmtId="0" fontId="15" fillId="2" borderId="1" xfId="0" applyFont="1" applyFill="1" applyBorder="1" applyAlignment="1">
      <alignment horizontal="left"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21" fillId="3" borderId="11" xfId="0" applyFont="1" applyFill="1" applyBorder="1" applyAlignment="1">
      <alignment horizontal="left" vertical="center"/>
    </xf>
    <xf numFmtId="0" fontId="21" fillId="3" borderId="12" xfId="0" applyFont="1" applyFill="1" applyBorder="1" applyAlignment="1">
      <alignment horizontal="left" vertical="center"/>
    </xf>
    <xf numFmtId="0" fontId="22" fillId="8" borderId="8" xfId="0" applyFont="1" applyFill="1" applyBorder="1" applyAlignment="1">
      <alignment horizontal="left" vertical="center" wrapText="1" indent="1"/>
    </xf>
    <xf numFmtId="49" fontId="14" fillId="0" borderId="11" xfId="0" applyNumberFormat="1" applyFont="1" applyFill="1" applyBorder="1" applyAlignment="1">
      <alignment horizontal="left" vertical="center" wrapText="1"/>
    </xf>
    <xf numFmtId="49" fontId="14" fillId="0" borderId="12" xfId="0" applyNumberFormat="1" applyFont="1" applyFill="1" applyBorder="1" applyAlignment="1">
      <alignment horizontal="left" vertical="center" wrapText="1"/>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18" fillId="6" borderId="6"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18" fillId="6" borderId="0" xfId="0" applyFont="1" applyFill="1" applyAlignment="1">
      <alignment horizontal="left" vertical="center" wrapText="1"/>
    </xf>
    <xf numFmtId="0" fontId="8" fillId="6" borderId="0" xfId="0" applyFont="1" applyFill="1" applyAlignment="1">
      <alignment horizontal="left" vertical="center" wrapText="1" indent="2"/>
    </xf>
    <xf numFmtId="0" fontId="17" fillId="7" borderId="6" xfId="0" applyFont="1" applyFill="1" applyBorder="1" applyAlignment="1">
      <alignment horizontal="left" vertical="center"/>
    </xf>
    <xf numFmtId="0" fontId="17" fillId="7" borderId="0" xfId="0" applyFont="1" applyFill="1" applyBorder="1" applyAlignment="1">
      <alignment horizontal="left" vertical="center"/>
    </xf>
    <xf numFmtId="0" fontId="53" fillId="6" borderId="0" xfId="0" applyFont="1" applyFill="1" applyAlignment="1">
      <alignment horizontal="left" vertical="center" wrapText="1" indent="2"/>
    </xf>
    <xf numFmtId="166" fontId="14" fillId="5" borderId="3" xfId="198" applyNumberFormat="1" applyFont="1" applyFill="1" applyBorder="1" applyAlignment="1">
      <alignment horizontal="center" vertical="center" wrapText="1"/>
    </xf>
    <xf numFmtId="166" fontId="14" fillId="4" borderId="3" xfId="198" applyNumberFormat="1" applyFont="1" applyFill="1" applyBorder="1" applyAlignment="1">
      <alignment horizontal="center" vertical="center" wrapText="1"/>
    </xf>
  </cellXfs>
  <cellStyles count="199">
    <cellStyle name="20% - Accent1" xfId="18" builtinId="30" customBuiltin="1"/>
    <cellStyle name="20% - Accent1 2" xfId="43"/>
    <cellStyle name="20% - Accent1 2 2" xfId="99"/>
    <cellStyle name="20% - Accent1 2 3" xfId="155"/>
    <cellStyle name="20% - Accent1 3" xfId="44"/>
    <cellStyle name="20% - Accent1 3 2" xfId="100"/>
    <cellStyle name="20% - Accent1 3 3" xfId="156"/>
    <cellStyle name="20% - Accent1 4" xfId="45"/>
    <cellStyle name="20% - Accent1 4 2" xfId="101"/>
    <cellStyle name="20% - Accent1 4 3" xfId="157"/>
    <cellStyle name="20% - Accent1 5" xfId="85"/>
    <cellStyle name="20% - Accent1 6" xfId="141"/>
    <cellStyle name="20% - Accent2" xfId="22" builtinId="34" customBuiltin="1"/>
    <cellStyle name="20% - Accent2 2" xfId="46"/>
    <cellStyle name="20% - Accent2 2 2" xfId="102"/>
    <cellStyle name="20% - Accent2 2 3" xfId="158"/>
    <cellStyle name="20% - Accent2 3" xfId="47"/>
    <cellStyle name="20% - Accent2 3 2" xfId="103"/>
    <cellStyle name="20% - Accent2 3 3" xfId="159"/>
    <cellStyle name="20% - Accent2 4" xfId="48"/>
    <cellStyle name="20% - Accent2 4 2" xfId="104"/>
    <cellStyle name="20% - Accent2 4 3" xfId="160"/>
    <cellStyle name="20% - Accent2 5" xfId="87"/>
    <cellStyle name="20% - Accent2 6" xfId="143"/>
    <cellStyle name="20% - Accent3" xfId="26" builtinId="38" customBuiltin="1"/>
    <cellStyle name="20% - Accent3 2" xfId="49"/>
    <cellStyle name="20% - Accent3 2 2" xfId="105"/>
    <cellStyle name="20% - Accent3 2 3" xfId="161"/>
    <cellStyle name="20% - Accent3 3" xfId="50"/>
    <cellStyle name="20% - Accent3 3 2" xfId="106"/>
    <cellStyle name="20% - Accent3 3 3" xfId="162"/>
    <cellStyle name="20% - Accent3 4" xfId="51"/>
    <cellStyle name="20% - Accent3 4 2" xfId="107"/>
    <cellStyle name="20% - Accent3 4 3" xfId="163"/>
    <cellStyle name="20% - Accent3 5" xfId="89"/>
    <cellStyle name="20% - Accent3 6" xfId="145"/>
    <cellStyle name="20% - Accent4" xfId="30" builtinId="42" customBuiltin="1"/>
    <cellStyle name="20% - Accent4 2" xfId="52"/>
    <cellStyle name="20% - Accent4 2 2" xfId="108"/>
    <cellStyle name="20% - Accent4 2 3" xfId="164"/>
    <cellStyle name="20% - Accent4 3" xfId="53"/>
    <cellStyle name="20% - Accent4 3 2" xfId="109"/>
    <cellStyle name="20% - Accent4 3 3" xfId="165"/>
    <cellStyle name="20% - Accent4 4" xfId="54"/>
    <cellStyle name="20% - Accent4 4 2" xfId="110"/>
    <cellStyle name="20% - Accent4 4 3" xfId="166"/>
    <cellStyle name="20% - Accent4 5" xfId="91"/>
    <cellStyle name="20% - Accent4 6" xfId="147"/>
    <cellStyle name="20% - Accent5" xfId="34" builtinId="46" customBuiltin="1"/>
    <cellStyle name="20% - Accent5 2" xfId="55"/>
    <cellStyle name="20% - Accent5 2 2" xfId="111"/>
    <cellStyle name="20% - Accent5 2 3" xfId="167"/>
    <cellStyle name="20% - Accent5 3" xfId="56"/>
    <cellStyle name="20% - Accent5 3 2" xfId="112"/>
    <cellStyle name="20% - Accent5 3 3" xfId="168"/>
    <cellStyle name="20% - Accent5 4" xfId="57"/>
    <cellStyle name="20% - Accent5 4 2" xfId="113"/>
    <cellStyle name="20% - Accent5 4 3" xfId="169"/>
    <cellStyle name="20% - Accent5 5" xfId="93"/>
    <cellStyle name="20% - Accent5 6" xfId="149"/>
    <cellStyle name="20% - Accent6" xfId="38" builtinId="50" customBuiltin="1"/>
    <cellStyle name="20% - Accent6 2" xfId="58"/>
    <cellStyle name="20% - Accent6 2 2" xfId="114"/>
    <cellStyle name="20% - Accent6 2 3" xfId="170"/>
    <cellStyle name="20% - Accent6 3" xfId="59"/>
    <cellStyle name="20% - Accent6 3 2" xfId="115"/>
    <cellStyle name="20% - Accent6 3 3" xfId="171"/>
    <cellStyle name="20% - Accent6 4" xfId="60"/>
    <cellStyle name="20% - Accent6 4 2" xfId="116"/>
    <cellStyle name="20% - Accent6 4 3" xfId="172"/>
    <cellStyle name="20% - Accent6 5" xfId="95"/>
    <cellStyle name="20% - Accent6 6" xfId="151"/>
    <cellStyle name="40% - Accent1" xfId="19" builtinId="31" customBuiltin="1"/>
    <cellStyle name="40% - Accent1 2" xfId="61"/>
    <cellStyle name="40% - Accent1 2 2" xfId="117"/>
    <cellStyle name="40% - Accent1 2 3" xfId="173"/>
    <cellStyle name="40% - Accent1 3" xfId="62"/>
    <cellStyle name="40% - Accent1 3 2" xfId="118"/>
    <cellStyle name="40% - Accent1 3 3" xfId="174"/>
    <cellStyle name="40% - Accent1 4" xfId="63"/>
    <cellStyle name="40% - Accent1 4 2" xfId="119"/>
    <cellStyle name="40% - Accent1 4 3" xfId="175"/>
    <cellStyle name="40% - Accent1 5" xfId="86"/>
    <cellStyle name="40% - Accent1 6" xfId="142"/>
    <cellStyle name="40% - Accent2" xfId="23" builtinId="35" customBuiltin="1"/>
    <cellStyle name="40% - Accent2 2" xfId="64"/>
    <cellStyle name="40% - Accent2 2 2" xfId="120"/>
    <cellStyle name="40% - Accent2 2 3" xfId="176"/>
    <cellStyle name="40% - Accent2 3" xfId="65"/>
    <cellStyle name="40% - Accent2 3 2" xfId="121"/>
    <cellStyle name="40% - Accent2 3 3" xfId="177"/>
    <cellStyle name="40% - Accent2 4" xfId="66"/>
    <cellStyle name="40% - Accent2 4 2" xfId="122"/>
    <cellStyle name="40% - Accent2 4 3" xfId="178"/>
    <cellStyle name="40% - Accent2 5" xfId="88"/>
    <cellStyle name="40% - Accent2 6" xfId="144"/>
    <cellStyle name="40% - Accent3" xfId="27" builtinId="39" customBuiltin="1"/>
    <cellStyle name="40% - Accent3 2" xfId="67"/>
    <cellStyle name="40% - Accent3 2 2" xfId="123"/>
    <cellStyle name="40% - Accent3 2 3" xfId="179"/>
    <cellStyle name="40% - Accent3 3" xfId="68"/>
    <cellStyle name="40% - Accent3 3 2" xfId="124"/>
    <cellStyle name="40% - Accent3 3 3" xfId="180"/>
    <cellStyle name="40% - Accent3 4" xfId="69"/>
    <cellStyle name="40% - Accent3 4 2" xfId="125"/>
    <cellStyle name="40% - Accent3 4 3" xfId="181"/>
    <cellStyle name="40% - Accent3 5" xfId="90"/>
    <cellStyle name="40% - Accent3 6" xfId="146"/>
    <cellStyle name="40% - Accent4" xfId="31" builtinId="43" customBuiltin="1"/>
    <cellStyle name="40% - Accent4 2" xfId="70"/>
    <cellStyle name="40% - Accent4 2 2" xfId="126"/>
    <cellStyle name="40% - Accent4 2 3" xfId="182"/>
    <cellStyle name="40% - Accent4 3" xfId="71"/>
    <cellStyle name="40% - Accent4 3 2" xfId="127"/>
    <cellStyle name="40% - Accent4 3 3" xfId="183"/>
    <cellStyle name="40% - Accent4 4" xfId="72"/>
    <cellStyle name="40% - Accent4 4 2" xfId="128"/>
    <cellStyle name="40% - Accent4 4 3" xfId="184"/>
    <cellStyle name="40% - Accent4 5" xfId="92"/>
    <cellStyle name="40% - Accent4 6" xfId="148"/>
    <cellStyle name="40% - Accent5" xfId="35" builtinId="47" customBuiltin="1"/>
    <cellStyle name="40% - Accent5 2" xfId="73"/>
    <cellStyle name="40% - Accent5 2 2" xfId="129"/>
    <cellStyle name="40% - Accent5 2 3" xfId="185"/>
    <cellStyle name="40% - Accent5 3" xfId="74"/>
    <cellStyle name="40% - Accent5 3 2" xfId="130"/>
    <cellStyle name="40% - Accent5 3 3" xfId="186"/>
    <cellStyle name="40% - Accent5 4" xfId="75"/>
    <cellStyle name="40% - Accent5 4 2" xfId="131"/>
    <cellStyle name="40% - Accent5 4 3" xfId="187"/>
    <cellStyle name="40% - Accent5 5" xfId="94"/>
    <cellStyle name="40% - Accent5 6" xfId="150"/>
    <cellStyle name="40% - Accent6" xfId="39" builtinId="51" customBuiltin="1"/>
    <cellStyle name="40% - Accent6 2" xfId="76"/>
    <cellStyle name="40% - Accent6 2 2" xfId="132"/>
    <cellStyle name="40% - Accent6 2 3" xfId="188"/>
    <cellStyle name="40% - Accent6 3" xfId="77"/>
    <cellStyle name="40% - Accent6 3 2" xfId="133"/>
    <cellStyle name="40% - Accent6 3 3" xfId="189"/>
    <cellStyle name="40% - Accent6 4" xfId="78"/>
    <cellStyle name="40% - Accent6 4 2" xfId="134"/>
    <cellStyle name="40% - Accent6 4 3" xfId="190"/>
    <cellStyle name="40% - Accent6 5" xfId="96"/>
    <cellStyle name="40% - Accent6 6" xfId="152"/>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198"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rmal 2 2" xfId="79"/>
    <cellStyle name="Normal 2 2 2" xfId="135"/>
    <cellStyle name="Normal 2 2 3" xfId="191"/>
    <cellStyle name="Normal 2 3" xfId="80"/>
    <cellStyle name="Normal 2 3 2" xfId="136"/>
    <cellStyle name="Normal 2 3 3" xfId="192"/>
    <cellStyle name="Normal 2 4" xfId="81"/>
    <cellStyle name="Normal 2 4 2" xfId="137"/>
    <cellStyle name="Normal 2 4 3" xfId="193"/>
    <cellStyle name="Normal 2 5" xfId="97"/>
    <cellStyle name="Normal 2 6" xfId="153"/>
    <cellStyle name="Normal 3" xfId="197"/>
    <cellStyle name="Note 2" xfId="42"/>
    <cellStyle name="Note 2 2" xfId="82"/>
    <cellStyle name="Note 2 2 2" xfId="138"/>
    <cellStyle name="Note 2 2 3" xfId="194"/>
    <cellStyle name="Note 2 3" xfId="83"/>
    <cellStyle name="Note 2 3 2" xfId="139"/>
    <cellStyle name="Note 2 3 3" xfId="195"/>
    <cellStyle name="Note 2 4" xfId="84"/>
    <cellStyle name="Note 2 4 2" xfId="140"/>
    <cellStyle name="Note 2 4 3" xfId="196"/>
    <cellStyle name="Note 2 5" xfId="98"/>
    <cellStyle name="Note 2 6" xfId="154"/>
    <cellStyle name="Output" xfId="10" builtinId="21" customBuiltin="1"/>
    <cellStyle name="Title" xfId="1" builtinId="15" customBuiltin="1"/>
    <cellStyle name="Total" xfId="16" builtinId="25" customBuiltin="1"/>
    <cellStyle name="Warning Text" xfId="14" builtinId="11" customBuiltin="1"/>
  </cellStyles>
  <dxfs count="33">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4" formatCode="#,##0.0"/>
    </dxf>
    <dxf>
      <numFmt numFmtId="3" formatCode="#,##0"/>
    </dxf>
    <dxf>
      <numFmt numFmtId="164" formatCode="#,##0.0"/>
    </dxf>
  </dxfs>
  <tableStyles count="0" defaultTableStyle="TableStyleMedium2" defaultPivotStyle="PivotStyleLight16"/>
  <colors>
    <mruColors>
      <color rgb="FF94867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openxmlformats.org/officeDocument/2006/relationships/customXml" Target="../customXml/item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12</xdr:col>
      <xdr:colOff>192505</xdr:colOff>
      <xdr:row>66</xdr:row>
      <xdr:rowOff>180473</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048500"/>
          <a:ext cx="8610600" cy="597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59"/>
  <sheetViews>
    <sheetView tabSelected="1" zoomScaleNormal="100" workbookViewId="0"/>
  </sheetViews>
  <sheetFormatPr defaultColWidth="9" defaultRowHeight="14.25" x14ac:dyDescent="0.2"/>
  <cols>
    <col min="1" max="1" width="2" style="47" customWidth="1"/>
    <col min="2" max="2" width="20.25" style="6" customWidth="1"/>
    <col min="3" max="3" width="8.875" style="6" customWidth="1"/>
    <col min="4" max="8" width="9" style="6"/>
    <col min="9" max="10" width="9" style="6" customWidth="1"/>
    <col min="11" max="11" width="9.5" style="6" customWidth="1"/>
    <col min="12" max="12" width="8.875" style="6" customWidth="1"/>
    <col min="13" max="16384" width="9" style="6"/>
  </cols>
  <sheetData>
    <row r="1" spans="1:11" s="47" customFormat="1" ht="15" thickBot="1" x14ac:dyDescent="0.25"/>
    <row r="2" spans="1:11" s="47" customFormat="1" ht="15.75" thickTop="1" x14ac:dyDescent="0.2">
      <c r="B2" s="53" t="s">
        <v>262</v>
      </c>
      <c r="C2" s="54"/>
      <c r="D2" s="54"/>
      <c r="E2" s="54"/>
      <c r="F2" s="54"/>
      <c r="G2" s="54"/>
      <c r="H2" s="54"/>
      <c r="I2" s="55"/>
    </row>
    <row r="3" spans="1:11" s="47" customFormat="1" x14ac:dyDescent="0.2">
      <c r="B3" s="68" t="s">
        <v>263</v>
      </c>
      <c r="C3" s="43"/>
      <c r="D3" s="43"/>
      <c r="E3" s="43"/>
      <c r="F3" s="43"/>
      <c r="G3" s="43"/>
      <c r="H3" s="43"/>
      <c r="I3" s="56"/>
    </row>
    <row r="4" spans="1:11" s="47" customFormat="1" x14ac:dyDescent="0.2">
      <c r="B4" s="68" t="s">
        <v>264</v>
      </c>
      <c r="C4" s="43"/>
      <c r="D4" s="43"/>
      <c r="E4" s="43"/>
      <c r="F4" s="43"/>
      <c r="G4" s="43"/>
      <c r="H4" s="43"/>
      <c r="I4" s="56"/>
    </row>
    <row r="5" spans="1:11" s="47" customFormat="1" ht="9.75" customHeight="1" thickBot="1" x14ac:dyDescent="0.25">
      <c r="B5" s="62"/>
      <c r="C5" s="57"/>
      <c r="D5" s="57"/>
      <c r="E5" s="57"/>
      <c r="F5" s="57"/>
      <c r="G5" s="57"/>
      <c r="H5" s="57"/>
      <c r="I5" s="58"/>
    </row>
    <row r="6" spans="1:11" s="47" customFormat="1" ht="12.75" customHeight="1" thickTop="1" x14ac:dyDescent="0.2">
      <c r="A6" s="43"/>
      <c r="B6" s="71"/>
      <c r="C6" s="43"/>
      <c r="D6" s="43"/>
      <c r="E6" s="43"/>
      <c r="F6" s="43"/>
    </row>
    <row r="7" spans="1:11" ht="19.5" x14ac:dyDescent="0.2">
      <c r="B7" s="10" t="s">
        <v>144</v>
      </c>
    </row>
    <row r="8" spans="1:11" ht="12" customHeight="1" x14ac:dyDescent="0.2"/>
    <row r="9" spans="1:11" ht="15" x14ac:dyDescent="0.2">
      <c r="B9" s="16" t="s">
        <v>33</v>
      </c>
    </row>
    <row r="10" spans="1:11" s="47" customFormat="1" ht="26.25" customHeight="1" x14ac:dyDescent="0.2">
      <c r="B10" s="105" t="s">
        <v>375</v>
      </c>
      <c r="C10" s="105"/>
      <c r="D10" s="105"/>
      <c r="E10" s="105"/>
      <c r="F10" s="105"/>
      <c r="G10" s="105"/>
      <c r="H10" s="105"/>
      <c r="I10" s="105"/>
      <c r="J10" s="105"/>
      <c r="K10" s="105"/>
    </row>
    <row r="11" spans="1:11" s="47" customFormat="1" ht="23.25" customHeight="1" x14ac:dyDescent="0.2">
      <c r="B11" s="105" t="s">
        <v>394</v>
      </c>
      <c r="C11" s="105"/>
      <c r="D11" s="105"/>
      <c r="E11" s="105"/>
      <c r="F11" s="105"/>
      <c r="G11" s="105"/>
      <c r="H11" s="105"/>
      <c r="I11" s="105"/>
      <c r="J11" s="105"/>
      <c r="K11" s="105"/>
    </row>
    <row r="12" spans="1:11" s="47" customFormat="1" ht="15" customHeight="1" x14ac:dyDescent="0.2">
      <c r="B12" s="102"/>
      <c r="C12" s="102"/>
      <c r="D12" s="102"/>
      <c r="E12" s="102"/>
      <c r="F12" s="102"/>
      <c r="G12" s="102"/>
      <c r="H12" s="102"/>
      <c r="I12" s="102"/>
      <c r="J12" s="102"/>
      <c r="K12" s="102"/>
    </row>
    <row r="13" spans="1:11" s="47" customFormat="1" ht="15" x14ac:dyDescent="0.2">
      <c r="B13" s="16" t="s">
        <v>400</v>
      </c>
      <c r="C13" s="85"/>
      <c r="D13" s="85"/>
      <c r="E13" s="85"/>
      <c r="F13" s="85"/>
      <c r="G13" s="85"/>
      <c r="H13" s="85"/>
      <c r="I13" s="85"/>
      <c r="J13" s="85"/>
      <c r="K13" s="85"/>
    </row>
    <row r="14" spans="1:11" s="47" customFormat="1" x14ac:dyDescent="0.2">
      <c r="B14" s="104" t="s">
        <v>402</v>
      </c>
    </row>
    <row r="15" spans="1:11" s="47" customFormat="1" ht="10.5" customHeight="1" x14ac:dyDescent="0.2">
      <c r="B15" s="104"/>
    </row>
    <row r="16" spans="1:11" s="47" customFormat="1" ht="15" x14ac:dyDescent="0.2">
      <c r="B16" s="16" t="s">
        <v>401</v>
      </c>
      <c r="C16" s="103"/>
      <c r="D16" s="103"/>
      <c r="E16" s="103"/>
      <c r="F16" s="103"/>
      <c r="G16" s="103"/>
      <c r="H16" s="103"/>
      <c r="I16" s="103"/>
      <c r="J16" s="103"/>
      <c r="K16" s="103"/>
    </row>
    <row r="17" spans="2:15" s="47" customFormat="1" ht="24" customHeight="1" x14ac:dyDescent="0.2">
      <c r="B17" s="105" t="s">
        <v>403</v>
      </c>
      <c r="C17" s="105"/>
      <c r="D17" s="105"/>
      <c r="E17" s="105"/>
      <c r="F17" s="105"/>
      <c r="G17" s="105"/>
      <c r="H17" s="105"/>
      <c r="I17" s="105"/>
      <c r="J17" s="105"/>
      <c r="K17" s="105"/>
    </row>
    <row r="18" spans="2:15" ht="12" customHeight="1" x14ac:dyDescent="0.2">
      <c r="B18" s="84"/>
      <c r="C18" s="85"/>
      <c r="D18" s="85"/>
      <c r="E18" s="85"/>
      <c r="F18" s="85"/>
      <c r="G18" s="85"/>
      <c r="H18" s="85"/>
      <c r="I18" s="85"/>
      <c r="J18" s="85"/>
      <c r="K18" s="85"/>
    </row>
    <row r="19" spans="2:15" ht="15" x14ac:dyDescent="0.2">
      <c r="B19" s="16" t="s">
        <v>397</v>
      </c>
      <c r="C19" s="85"/>
      <c r="D19" s="85"/>
      <c r="E19" s="85"/>
      <c r="F19" s="85"/>
      <c r="G19" s="85"/>
      <c r="H19" s="85"/>
      <c r="I19" s="85"/>
      <c r="J19" s="85"/>
      <c r="K19" s="85"/>
    </row>
    <row r="20" spans="2:15" s="47" customFormat="1" ht="16.5" customHeight="1" x14ac:dyDescent="0.2">
      <c r="B20" s="106" t="s">
        <v>398</v>
      </c>
      <c r="C20" s="106"/>
      <c r="D20" s="106"/>
      <c r="E20" s="106"/>
      <c r="F20" s="106"/>
      <c r="G20" s="106"/>
      <c r="H20" s="106"/>
      <c r="I20" s="106"/>
      <c r="J20" s="106"/>
      <c r="K20" s="106"/>
    </row>
    <row r="21" spans="2:15" s="47" customFormat="1" ht="15" customHeight="1" x14ac:dyDescent="0.2">
      <c r="B21" s="86"/>
      <c r="C21" s="86"/>
      <c r="D21" s="86"/>
      <c r="E21" s="86"/>
      <c r="F21" s="86"/>
      <c r="G21" s="86"/>
      <c r="H21" s="86"/>
      <c r="I21" s="86"/>
      <c r="J21" s="86"/>
      <c r="K21" s="86"/>
    </row>
    <row r="22" spans="2:15" s="47" customFormat="1" ht="12.75" customHeight="1" x14ac:dyDescent="0.2">
      <c r="B22" s="16" t="s">
        <v>45</v>
      </c>
      <c r="C22" s="6"/>
      <c r="D22" s="6"/>
      <c r="E22" s="6"/>
      <c r="F22" s="6"/>
      <c r="G22" s="6"/>
      <c r="H22" s="6"/>
      <c r="I22" s="6"/>
      <c r="J22" s="6"/>
      <c r="K22" s="6"/>
    </row>
    <row r="23" spans="2:15" s="47" customFormat="1" ht="13.5" customHeight="1" x14ac:dyDescent="0.2">
      <c r="B23" s="106" t="s">
        <v>376</v>
      </c>
      <c r="C23" s="106"/>
      <c r="D23" s="106"/>
      <c r="E23" s="106"/>
      <c r="F23" s="106"/>
      <c r="G23" s="106"/>
      <c r="H23" s="106"/>
      <c r="I23" s="106"/>
      <c r="J23" s="106"/>
      <c r="K23" s="106"/>
    </row>
    <row r="24" spans="2:15" s="47" customFormat="1" x14ac:dyDescent="0.2">
      <c r="B24" s="6"/>
      <c r="C24" s="6"/>
      <c r="D24" s="6"/>
      <c r="E24" s="6"/>
      <c r="F24" s="6"/>
      <c r="G24" s="6"/>
      <c r="H24" s="6"/>
      <c r="I24" s="6"/>
      <c r="J24" s="6"/>
      <c r="K24" s="6"/>
    </row>
    <row r="25" spans="2:15" s="47" customFormat="1" ht="15" x14ac:dyDescent="0.2">
      <c r="B25" s="16" t="s">
        <v>306</v>
      </c>
    </row>
    <row r="26" spans="2:15" ht="15" thickBot="1" x14ac:dyDescent="0.25">
      <c r="B26" s="1" t="s">
        <v>342</v>
      </c>
      <c r="C26" s="1" t="s">
        <v>307</v>
      </c>
      <c r="D26" s="1" t="s">
        <v>64</v>
      </c>
      <c r="E26" s="1" t="s">
        <v>58</v>
      </c>
      <c r="F26" s="1" t="s">
        <v>343</v>
      </c>
      <c r="G26" s="1" t="s">
        <v>63</v>
      </c>
      <c r="H26" s="1" t="s">
        <v>55</v>
      </c>
      <c r="I26" s="1" t="s">
        <v>148</v>
      </c>
      <c r="J26" s="1" t="s">
        <v>309</v>
      </c>
      <c r="K26" s="1" t="s">
        <v>344</v>
      </c>
      <c r="L26" s="1" t="s">
        <v>308</v>
      </c>
    </row>
    <row r="27" spans="2:15" s="47" customFormat="1" ht="15.75" thickTop="1" thickBot="1" x14ac:dyDescent="0.25">
      <c r="B27" s="76" t="s">
        <v>404</v>
      </c>
      <c r="C27" s="97">
        <v>6254</v>
      </c>
      <c r="D27" s="98">
        <v>21</v>
      </c>
      <c r="E27" s="97">
        <v>1903.8</v>
      </c>
      <c r="F27" s="98">
        <v>567.91500000000008</v>
      </c>
      <c r="G27" s="142">
        <v>1.5</v>
      </c>
      <c r="H27" s="98">
        <v>1229.5999999999999</v>
      </c>
      <c r="I27" s="97">
        <v>2295.5500000000002</v>
      </c>
      <c r="J27" s="141">
        <v>0.8</v>
      </c>
      <c r="K27" s="99">
        <v>0</v>
      </c>
      <c r="L27" s="141">
        <v>0.8</v>
      </c>
    </row>
    <row r="28" spans="2:15" s="47" customFormat="1" ht="15" thickBot="1" x14ac:dyDescent="0.25">
      <c r="B28" s="76" t="s">
        <v>223</v>
      </c>
      <c r="C28" s="97">
        <v>0</v>
      </c>
      <c r="D28" s="98">
        <v>0</v>
      </c>
      <c r="E28" s="97">
        <v>0</v>
      </c>
      <c r="F28" s="98">
        <v>0</v>
      </c>
      <c r="G28" s="97">
        <v>0</v>
      </c>
      <c r="H28" s="98">
        <v>260</v>
      </c>
      <c r="I28" s="97">
        <v>0</v>
      </c>
      <c r="J28" s="98">
        <v>0</v>
      </c>
      <c r="K28" s="99">
        <v>0</v>
      </c>
      <c r="L28" s="98">
        <v>0</v>
      </c>
    </row>
    <row r="29" spans="2:15" s="47" customFormat="1" ht="15" thickBot="1" x14ac:dyDescent="0.25">
      <c r="B29" s="76" t="s">
        <v>345</v>
      </c>
      <c r="C29" s="97">
        <v>0</v>
      </c>
      <c r="D29" s="98">
        <v>500</v>
      </c>
      <c r="E29" s="97">
        <v>1150</v>
      </c>
      <c r="F29" s="98">
        <v>0</v>
      </c>
      <c r="G29" s="97">
        <v>60</v>
      </c>
      <c r="H29" s="98">
        <v>2745</v>
      </c>
      <c r="I29" s="97">
        <v>34</v>
      </c>
      <c r="J29" s="98">
        <v>0</v>
      </c>
      <c r="K29" s="99">
        <v>0</v>
      </c>
      <c r="L29" s="98">
        <v>0</v>
      </c>
      <c r="O29" s="83"/>
    </row>
    <row r="30" spans="2:15" s="47" customFormat="1" ht="15" thickBot="1" x14ac:dyDescent="0.25">
      <c r="B30" s="76" t="s">
        <v>346</v>
      </c>
      <c r="C30" s="97">
        <v>345</v>
      </c>
      <c r="D30" s="98">
        <v>0</v>
      </c>
      <c r="E30" s="97">
        <v>0</v>
      </c>
      <c r="F30" s="98">
        <v>0</v>
      </c>
      <c r="G30" s="97">
        <v>0</v>
      </c>
      <c r="H30" s="98">
        <v>0</v>
      </c>
      <c r="I30" s="97">
        <v>0</v>
      </c>
      <c r="J30" s="98">
        <v>0</v>
      </c>
      <c r="K30" s="99">
        <v>0</v>
      </c>
      <c r="L30" s="98">
        <v>0</v>
      </c>
    </row>
    <row r="31" spans="2:15" s="47" customFormat="1" ht="15" thickBot="1" x14ac:dyDescent="0.25">
      <c r="B31" s="76" t="s">
        <v>400</v>
      </c>
      <c r="C31" s="97">
        <v>0</v>
      </c>
      <c r="D31" s="98">
        <v>0</v>
      </c>
      <c r="E31" s="97">
        <v>0</v>
      </c>
      <c r="F31" s="98">
        <v>0</v>
      </c>
      <c r="G31" s="97">
        <v>0</v>
      </c>
      <c r="H31" s="98">
        <v>0</v>
      </c>
      <c r="I31" s="97">
        <v>0</v>
      </c>
      <c r="J31" s="98">
        <v>0</v>
      </c>
      <c r="K31" s="99">
        <v>0</v>
      </c>
      <c r="L31" s="98">
        <v>0</v>
      </c>
    </row>
    <row r="32" spans="2:15" s="47" customFormat="1" x14ac:dyDescent="0.2">
      <c r="B32" s="100" t="s">
        <v>405</v>
      </c>
    </row>
    <row r="33" spans="2:12" s="47" customFormat="1" x14ac:dyDescent="0.2"/>
    <row r="34" spans="2:12" s="47" customFormat="1" ht="15" x14ac:dyDescent="0.2">
      <c r="B34" s="16" t="s">
        <v>305</v>
      </c>
      <c r="C34" s="6"/>
      <c r="D34" s="6"/>
      <c r="E34" s="6"/>
      <c r="F34" s="6"/>
      <c r="G34" s="6"/>
      <c r="H34" s="6"/>
      <c r="I34" s="6"/>
      <c r="J34" s="6"/>
      <c r="K34" s="6"/>
      <c r="L34" s="6"/>
    </row>
    <row r="35" spans="2:12" s="47" customFormat="1" x14ac:dyDescent="0.2">
      <c r="B35" s="6"/>
      <c r="C35" s="6"/>
      <c r="D35" s="6"/>
      <c r="E35" s="6"/>
      <c r="F35" s="6"/>
      <c r="G35" s="6"/>
      <c r="H35" s="6"/>
      <c r="I35" s="6"/>
      <c r="J35" s="6"/>
      <c r="K35" s="6"/>
      <c r="L35" s="6"/>
    </row>
    <row r="59" spans="2:2" x14ac:dyDescent="0.2">
      <c r="B59" s="100"/>
    </row>
  </sheetData>
  <mergeCells count="5">
    <mergeCell ref="B10:K10"/>
    <mergeCell ref="B17:K17"/>
    <mergeCell ref="B11:K11"/>
    <mergeCell ref="B20:K20"/>
    <mergeCell ref="B23:K23"/>
  </mergeCells>
  <pageMargins left="0.7" right="0.7" top="0.75" bottom="0.75" header="0.3" footer="0.3"/>
  <pageSetup paperSize="9" scale="77"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22"/>
  <sheetViews>
    <sheetView workbookViewId="0"/>
  </sheetViews>
  <sheetFormatPr defaultRowHeight="14.25" x14ac:dyDescent="0.2"/>
  <cols>
    <col min="1" max="1" width="2.375" style="47" customWidth="1"/>
    <col min="4" max="4" width="11.5" customWidth="1"/>
  </cols>
  <sheetData>
    <row r="1" spans="2:24" ht="19.5" x14ac:dyDescent="0.2">
      <c r="B1" s="10" t="s">
        <v>225</v>
      </c>
      <c r="C1" s="6"/>
      <c r="D1" s="6"/>
      <c r="E1" s="6"/>
      <c r="F1" s="6"/>
      <c r="G1" s="6"/>
      <c r="H1" s="6"/>
      <c r="I1" s="6"/>
      <c r="J1" s="6"/>
      <c r="K1" s="6"/>
      <c r="L1" s="6"/>
      <c r="M1" s="6"/>
      <c r="N1" s="6"/>
      <c r="O1" s="6"/>
      <c r="P1" s="6"/>
      <c r="Q1" s="6"/>
      <c r="R1" s="6"/>
      <c r="S1" s="6"/>
      <c r="T1" s="6"/>
      <c r="U1" s="6"/>
      <c r="V1" s="6"/>
      <c r="W1" s="6"/>
      <c r="X1" s="6"/>
    </row>
    <row r="2" spans="2:24" x14ac:dyDescent="0.2">
      <c r="B2" s="52" t="s">
        <v>338</v>
      </c>
      <c r="C2" s="6"/>
      <c r="D2" s="6"/>
      <c r="E2" s="6"/>
      <c r="F2" s="6"/>
      <c r="G2" s="6"/>
      <c r="H2" s="6"/>
      <c r="I2" s="6"/>
      <c r="J2" s="6"/>
      <c r="K2" s="6"/>
      <c r="L2" s="6"/>
      <c r="M2" s="6"/>
      <c r="N2" s="6"/>
      <c r="O2" s="6"/>
      <c r="P2" s="6"/>
      <c r="Q2" s="6"/>
      <c r="R2" s="6"/>
      <c r="S2" s="6"/>
      <c r="T2" s="6"/>
      <c r="U2" s="6"/>
      <c r="V2" s="6"/>
      <c r="W2" s="6"/>
      <c r="X2" s="6"/>
    </row>
    <row r="3" spans="2:24" x14ac:dyDescent="0.2">
      <c r="B3" s="6"/>
      <c r="C3" s="6"/>
      <c r="D3" s="6"/>
      <c r="E3" s="6"/>
      <c r="F3" s="6"/>
      <c r="G3" s="6"/>
      <c r="H3" s="6"/>
      <c r="I3" s="6"/>
      <c r="J3" s="6"/>
      <c r="K3" s="6"/>
      <c r="L3" s="6"/>
      <c r="M3" s="6"/>
      <c r="N3" s="6"/>
      <c r="O3" s="6"/>
      <c r="P3" s="6"/>
      <c r="Q3" s="6"/>
      <c r="R3" s="6"/>
      <c r="S3" s="6"/>
      <c r="T3" s="6"/>
      <c r="U3" s="6"/>
      <c r="V3" s="6"/>
      <c r="W3" s="6"/>
      <c r="X3" s="6"/>
    </row>
    <row r="4" spans="2:24" ht="15" x14ac:dyDescent="0.2">
      <c r="B4" s="16" t="s">
        <v>226</v>
      </c>
      <c r="C4" s="6"/>
      <c r="D4" s="41">
        <v>41263</v>
      </c>
      <c r="E4" s="40"/>
      <c r="F4" s="40"/>
      <c r="G4" s="40"/>
      <c r="H4" s="40"/>
      <c r="I4" s="40"/>
      <c r="J4" s="40"/>
      <c r="K4" s="40"/>
      <c r="L4" s="40"/>
      <c r="M4" s="40"/>
      <c r="N4" s="6"/>
      <c r="O4" s="6"/>
      <c r="P4" s="6"/>
      <c r="Q4" s="6"/>
      <c r="R4" s="6"/>
      <c r="S4" s="6"/>
      <c r="T4" s="6"/>
      <c r="U4" s="6"/>
      <c r="V4" s="6"/>
      <c r="W4" s="6"/>
      <c r="X4" s="6"/>
    </row>
    <row r="5" spans="2:24" ht="48.75" customHeight="1" x14ac:dyDescent="0.2">
      <c r="B5" s="106" t="s">
        <v>385</v>
      </c>
      <c r="C5" s="106"/>
      <c r="D5" s="106"/>
      <c r="E5" s="106"/>
      <c r="F5" s="106"/>
      <c r="G5" s="106"/>
      <c r="H5" s="106"/>
      <c r="I5" s="106"/>
      <c r="J5" s="106"/>
      <c r="K5" s="106"/>
      <c r="L5" s="42"/>
      <c r="M5" s="6"/>
      <c r="N5" s="6"/>
      <c r="O5" s="6"/>
      <c r="P5" s="6"/>
      <c r="Q5" s="6"/>
      <c r="R5" s="6"/>
      <c r="S5" s="6"/>
      <c r="T5" s="6"/>
      <c r="U5" s="6"/>
      <c r="V5" s="6"/>
      <c r="W5" s="6"/>
      <c r="X5" s="6"/>
    </row>
    <row r="6" spans="2:24" ht="32.25" customHeight="1" x14ac:dyDescent="0.2">
      <c r="B6" s="108" t="s">
        <v>228</v>
      </c>
      <c r="C6" s="108"/>
      <c r="D6" s="108"/>
      <c r="E6" s="108"/>
      <c r="F6" s="108"/>
      <c r="G6" s="108"/>
      <c r="H6" s="108"/>
      <c r="I6" s="108"/>
      <c r="J6" s="108"/>
      <c r="K6" s="108"/>
      <c r="L6" s="42"/>
      <c r="M6" s="6"/>
      <c r="N6" s="6"/>
      <c r="O6" s="6"/>
      <c r="P6" s="6"/>
      <c r="Q6" s="6"/>
      <c r="R6" s="6"/>
      <c r="S6" s="6"/>
      <c r="T6" s="6"/>
      <c r="U6" s="6"/>
      <c r="V6" s="6"/>
      <c r="W6" s="6"/>
      <c r="X6" s="6"/>
    </row>
    <row r="7" spans="2:24" x14ac:dyDescent="0.2">
      <c r="B7" s="109"/>
      <c r="C7" s="109"/>
      <c r="D7" s="109"/>
      <c r="E7" s="109"/>
      <c r="F7" s="109"/>
      <c r="G7" s="109"/>
      <c r="H7" s="109"/>
      <c r="I7" s="109"/>
      <c r="J7" s="109"/>
      <c r="K7" s="109"/>
      <c r="L7" s="6"/>
      <c r="M7" s="6"/>
      <c r="N7" s="6"/>
      <c r="O7" s="6"/>
      <c r="P7" s="6"/>
      <c r="Q7" s="6"/>
      <c r="R7" s="6"/>
      <c r="S7" s="6"/>
      <c r="T7" s="6"/>
      <c r="U7" s="6"/>
      <c r="V7" s="6"/>
      <c r="W7" s="6"/>
      <c r="X7" s="6"/>
    </row>
    <row r="8" spans="2:24" ht="15" x14ac:dyDescent="0.2">
      <c r="B8" s="16" t="s">
        <v>226</v>
      </c>
      <c r="C8" s="6"/>
      <c r="D8" s="41">
        <v>41455</v>
      </c>
      <c r="E8" s="6"/>
      <c r="F8" s="6"/>
      <c r="G8" s="6"/>
      <c r="H8" s="6"/>
      <c r="I8" s="6"/>
      <c r="J8" s="6"/>
      <c r="K8" s="6"/>
      <c r="L8" s="6"/>
      <c r="M8" s="6"/>
      <c r="N8" s="6"/>
      <c r="O8" s="6"/>
      <c r="P8" s="6"/>
      <c r="Q8" s="6"/>
      <c r="R8" s="6"/>
      <c r="S8" s="6"/>
      <c r="T8" s="6"/>
      <c r="U8" s="6"/>
      <c r="V8" s="6"/>
      <c r="W8" s="6"/>
      <c r="X8" s="6"/>
    </row>
    <row r="9" spans="2:24" ht="18" customHeight="1" x14ac:dyDescent="0.2">
      <c r="B9" s="105" t="s">
        <v>259</v>
      </c>
      <c r="C9" s="105"/>
      <c r="D9" s="105"/>
      <c r="E9" s="105"/>
      <c r="F9" s="105"/>
      <c r="G9" s="105"/>
      <c r="H9" s="105"/>
      <c r="I9" s="105"/>
      <c r="J9" s="105"/>
      <c r="K9" s="105"/>
      <c r="L9" s="6"/>
      <c r="M9" s="6"/>
      <c r="N9" s="6"/>
      <c r="O9" s="6"/>
      <c r="P9" s="6"/>
      <c r="Q9" s="6"/>
      <c r="R9" s="6"/>
      <c r="S9" s="6"/>
      <c r="T9" s="6"/>
      <c r="U9" s="6"/>
      <c r="V9" s="6"/>
      <c r="W9" s="6"/>
      <c r="X9" s="6"/>
    </row>
    <row r="10" spans="2:24" ht="24.75" customHeight="1" x14ac:dyDescent="0.2">
      <c r="B10" s="110" t="s">
        <v>261</v>
      </c>
      <c r="C10" s="110"/>
      <c r="D10" s="110"/>
      <c r="E10" s="110"/>
      <c r="F10" s="110"/>
      <c r="G10" s="110"/>
      <c r="H10" s="110"/>
      <c r="I10" s="110"/>
      <c r="J10" s="110"/>
      <c r="K10" s="110"/>
      <c r="L10" s="6"/>
      <c r="M10" s="6"/>
      <c r="N10" s="6"/>
      <c r="O10" s="6"/>
      <c r="P10" s="6"/>
      <c r="Q10" s="6"/>
      <c r="R10" s="6"/>
      <c r="S10" s="6"/>
      <c r="T10" s="6"/>
      <c r="U10" s="6"/>
      <c r="V10" s="6"/>
      <c r="W10" s="6"/>
      <c r="X10" s="6"/>
    </row>
    <row r="11" spans="2:24" ht="19.5" customHeight="1" x14ac:dyDescent="0.2">
      <c r="B11" s="108" t="s">
        <v>260</v>
      </c>
      <c r="C11" s="108"/>
      <c r="D11" s="108"/>
      <c r="E11" s="108"/>
      <c r="F11" s="108"/>
      <c r="G11" s="108"/>
      <c r="H11" s="108"/>
      <c r="I11" s="108"/>
      <c r="J11" s="108"/>
      <c r="K11" s="108"/>
      <c r="L11" s="6"/>
      <c r="M11" s="6"/>
      <c r="N11" s="6"/>
      <c r="O11" s="6"/>
      <c r="P11" s="6"/>
      <c r="Q11" s="6"/>
      <c r="R11" s="6"/>
      <c r="S11" s="6"/>
      <c r="T11" s="6"/>
      <c r="U11" s="6"/>
      <c r="V11" s="6"/>
      <c r="W11" s="6"/>
      <c r="X11" s="6"/>
    </row>
    <row r="12" spans="2:24" ht="27.75" customHeight="1" x14ac:dyDescent="0.2">
      <c r="B12" s="105" t="s">
        <v>277</v>
      </c>
      <c r="C12" s="105"/>
      <c r="D12" s="105"/>
      <c r="E12" s="105"/>
      <c r="F12" s="105"/>
      <c r="G12" s="105"/>
      <c r="H12" s="105"/>
      <c r="I12" s="105"/>
      <c r="J12" s="105"/>
      <c r="K12" s="105"/>
      <c r="L12" s="47"/>
      <c r="M12" s="47"/>
      <c r="N12" s="47"/>
      <c r="O12" s="47"/>
      <c r="P12" s="47"/>
      <c r="Q12" s="47"/>
      <c r="R12" s="47"/>
      <c r="S12" s="47"/>
      <c r="T12" s="47"/>
      <c r="U12" s="47"/>
      <c r="V12" s="47"/>
      <c r="W12" s="47"/>
      <c r="X12" s="47"/>
    </row>
    <row r="13" spans="2:24" ht="28.5" customHeight="1" x14ac:dyDescent="0.2">
      <c r="B13" s="105" t="s">
        <v>395</v>
      </c>
      <c r="C13" s="105"/>
      <c r="D13" s="105"/>
      <c r="E13" s="105"/>
      <c r="F13" s="105"/>
      <c r="G13" s="105"/>
      <c r="H13" s="105"/>
      <c r="I13" s="105"/>
      <c r="J13" s="105"/>
      <c r="K13" s="105"/>
      <c r="L13" s="47"/>
      <c r="M13" s="47"/>
      <c r="N13" s="47"/>
      <c r="O13" s="47"/>
      <c r="P13" s="47"/>
      <c r="Q13" s="47"/>
      <c r="R13" s="47"/>
      <c r="S13" s="47"/>
      <c r="T13" s="47"/>
      <c r="U13" s="47"/>
      <c r="V13" s="47"/>
      <c r="W13" s="47"/>
      <c r="X13" s="47"/>
    </row>
    <row r="14" spans="2:24" ht="23.25" customHeight="1" x14ac:dyDescent="0.2">
      <c r="B14" s="108" t="s">
        <v>396</v>
      </c>
      <c r="C14" s="108"/>
      <c r="D14" s="108"/>
      <c r="E14" s="108"/>
      <c r="F14" s="108"/>
      <c r="G14" s="108"/>
      <c r="H14" s="108"/>
      <c r="I14" s="108"/>
      <c r="J14" s="108"/>
      <c r="K14" s="108"/>
      <c r="L14" s="6"/>
      <c r="M14" s="6"/>
      <c r="N14" s="6"/>
      <c r="O14" s="6"/>
      <c r="P14" s="6"/>
      <c r="Q14" s="6"/>
      <c r="R14" s="6"/>
      <c r="S14" s="6"/>
      <c r="T14" s="6"/>
      <c r="U14" s="6"/>
      <c r="V14" s="6"/>
      <c r="W14" s="6"/>
      <c r="X14" s="6"/>
    </row>
    <row r="15" spans="2:24" x14ac:dyDescent="0.2">
      <c r="B15" s="6"/>
      <c r="C15" s="6"/>
      <c r="D15" s="6"/>
      <c r="E15" s="6"/>
      <c r="F15" s="6"/>
      <c r="G15" s="6"/>
      <c r="H15" s="6"/>
      <c r="I15" s="6"/>
      <c r="J15" s="6"/>
      <c r="K15" s="6"/>
      <c r="L15" s="6"/>
      <c r="M15" s="6"/>
      <c r="N15" s="6"/>
      <c r="O15" s="6"/>
      <c r="P15" s="6"/>
      <c r="Q15" s="6"/>
      <c r="R15" s="6"/>
      <c r="S15" s="6"/>
      <c r="T15" s="6"/>
      <c r="U15" s="6"/>
      <c r="V15" s="6"/>
      <c r="W15" s="6"/>
      <c r="X15" s="6"/>
    </row>
    <row r="16" spans="2:24" ht="15" x14ac:dyDescent="0.2">
      <c r="B16" s="16" t="s">
        <v>226</v>
      </c>
      <c r="C16" s="47"/>
      <c r="D16" s="41">
        <v>41499</v>
      </c>
      <c r="E16" s="6"/>
      <c r="F16" s="6"/>
      <c r="G16" s="6"/>
      <c r="H16" s="6"/>
      <c r="I16" s="6"/>
      <c r="J16" s="6"/>
      <c r="K16" s="6"/>
      <c r="L16" s="6"/>
      <c r="M16" s="6"/>
      <c r="N16" s="6"/>
      <c r="O16" s="6"/>
      <c r="P16" s="6"/>
      <c r="Q16" s="6"/>
      <c r="R16" s="6"/>
      <c r="S16" s="6"/>
      <c r="T16" s="6"/>
      <c r="U16" s="6"/>
      <c r="V16" s="6"/>
      <c r="W16" s="6"/>
      <c r="X16" s="6"/>
    </row>
    <row r="17" spans="2:24" ht="21.75" customHeight="1" x14ac:dyDescent="0.2">
      <c r="B17" s="105" t="s">
        <v>299</v>
      </c>
      <c r="C17" s="105"/>
      <c r="D17" s="105"/>
      <c r="E17" s="105"/>
      <c r="F17" s="105"/>
      <c r="G17" s="105"/>
      <c r="H17" s="105"/>
      <c r="I17" s="105"/>
      <c r="J17" s="105"/>
      <c r="K17" s="105"/>
      <c r="L17" s="6"/>
      <c r="M17" s="6"/>
      <c r="N17" s="6"/>
      <c r="O17" s="6"/>
      <c r="P17" s="6"/>
      <c r="Q17" s="6"/>
      <c r="R17" s="6"/>
      <c r="S17" s="6"/>
      <c r="T17" s="6"/>
      <c r="U17" s="6"/>
      <c r="V17" s="6"/>
      <c r="W17" s="6"/>
      <c r="X17" s="6"/>
    </row>
    <row r="18" spans="2:24" x14ac:dyDescent="0.2">
      <c r="B18" s="6"/>
      <c r="C18" s="6"/>
      <c r="D18" s="6"/>
      <c r="E18" s="6"/>
      <c r="F18" s="6"/>
      <c r="G18" s="6"/>
      <c r="H18" s="6"/>
      <c r="I18" s="6"/>
      <c r="J18" s="6"/>
      <c r="K18" s="6"/>
      <c r="L18" s="6"/>
      <c r="M18" s="6"/>
      <c r="N18" s="6"/>
      <c r="O18" s="6"/>
      <c r="P18" s="6"/>
      <c r="Q18" s="6"/>
      <c r="R18" s="6"/>
      <c r="S18" s="6"/>
      <c r="T18" s="6"/>
      <c r="U18" s="6"/>
      <c r="V18" s="6"/>
      <c r="W18" s="6"/>
      <c r="X18" s="6"/>
    </row>
    <row r="19" spans="2:24" ht="15" x14ac:dyDescent="0.2">
      <c r="B19" s="16" t="s">
        <v>226</v>
      </c>
      <c r="C19" s="47"/>
      <c r="D19" s="41">
        <v>41593</v>
      </c>
      <c r="E19" s="47"/>
      <c r="F19" s="47"/>
      <c r="G19" s="47"/>
      <c r="H19" s="47"/>
      <c r="I19" s="47"/>
      <c r="J19" s="47"/>
      <c r="K19" s="47"/>
      <c r="L19" s="6"/>
      <c r="M19" s="6"/>
      <c r="N19" s="6"/>
      <c r="O19" s="6"/>
      <c r="P19" s="6"/>
      <c r="Q19" s="6"/>
      <c r="R19" s="6"/>
      <c r="S19" s="6"/>
      <c r="T19" s="6"/>
      <c r="U19" s="6"/>
      <c r="V19" s="6"/>
      <c r="W19" s="6"/>
      <c r="X19" s="6"/>
    </row>
    <row r="20" spans="2:24" s="47" customFormat="1" ht="23.25" customHeight="1" x14ac:dyDescent="0.2">
      <c r="B20" s="105" t="s">
        <v>303</v>
      </c>
      <c r="C20" s="105"/>
      <c r="D20" s="105"/>
      <c r="E20" s="105"/>
      <c r="F20" s="105"/>
      <c r="G20" s="105"/>
      <c r="H20" s="105"/>
      <c r="I20" s="105"/>
      <c r="J20" s="105"/>
      <c r="K20" s="105"/>
    </row>
    <row r="21" spans="2:24" s="47" customFormat="1" ht="37.5" customHeight="1" x14ac:dyDescent="0.2">
      <c r="B21" s="105" t="s">
        <v>304</v>
      </c>
      <c r="C21" s="105"/>
      <c r="D21" s="105"/>
      <c r="E21" s="105"/>
      <c r="F21" s="105"/>
      <c r="G21" s="105"/>
      <c r="H21" s="105"/>
      <c r="I21" s="105"/>
      <c r="J21" s="105"/>
      <c r="K21" s="105"/>
    </row>
    <row r="22" spans="2:24" x14ac:dyDescent="0.2">
      <c r="B22" s="6"/>
      <c r="C22" s="6"/>
      <c r="D22" s="6"/>
      <c r="E22" s="6"/>
      <c r="F22" s="6"/>
      <c r="G22" s="6"/>
      <c r="H22" s="6"/>
      <c r="I22" s="6"/>
      <c r="J22" s="6"/>
      <c r="K22" s="6"/>
      <c r="L22" s="6"/>
      <c r="M22" s="6"/>
      <c r="N22" s="6"/>
      <c r="O22" s="6"/>
      <c r="P22" s="6"/>
      <c r="Q22" s="6"/>
      <c r="R22" s="6"/>
      <c r="S22" s="6"/>
      <c r="T22" s="6"/>
      <c r="U22" s="6"/>
      <c r="V22" s="6"/>
      <c r="W22" s="6"/>
      <c r="X22" s="6"/>
    </row>
    <row r="23" spans="2:24" ht="15" x14ac:dyDescent="0.2">
      <c r="B23" s="16" t="s">
        <v>226</v>
      </c>
      <c r="C23" s="47"/>
      <c r="D23" s="41">
        <v>41789</v>
      </c>
      <c r="E23" s="6"/>
      <c r="F23" s="6"/>
      <c r="G23" s="6"/>
      <c r="H23" s="6"/>
      <c r="I23" s="6"/>
      <c r="J23" s="6"/>
      <c r="K23" s="6"/>
      <c r="L23" s="6"/>
      <c r="M23" s="6"/>
      <c r="N23" s="6"/>
      <c r="O23" s="6"/>
      <c r="P23" s="6"/>
      <c r="Q23" s="6"/>
      <c r="R23" s="6"/>
      <c r="S23" s="6"/>
      <c r="T23" s="6"/>
      <c r="U23" s="6"/>
      <c r="V23" s="6"/>
      <c r="W23" s="6"/>
      <c r="X23" s="6"/>
    </row>
    <row r="24" spans="2:24" ht="24" customHeight="1" x14ac:dyDescent="0.2">
      <c r="B24" s="105" t="s">
        <v>384</v>
      </c>
      <c r="C24" s="105"/>
      <c r="D24" s="105"/>
      <c r="E24" s="105"/>
      <c r="F24" s="105"/>
      <c r="G24" s="105"/>
      <c r="H24" s="105"/>
      <c r="I24" s="105"/>
      <c r="J24" s="105"/>
      <c r="K24" s="105"/>
      <c r="L24" s="6"/>
      <c r="M24" s="6"/>
      <c r="N24" s="6"/>
      <c r="O24" s="6"/>
      <c r="P24" s="6"/>
      <c r="Q24" s="6"/>
      <c r="R24" s="6"/>
      <c r="S24" s="6"/>
      <c r="T24" s="6"/>
      <c r="U24" s="6"/>
      <c r="V24" s="6"/>
      <c r="W24" s="6"/>
      <c r="X24" s="6"/>
    </row>
    <row r="25" spans="2:24" ht="24" customHeight="1" x14ac:dyDescent="0.2">
      <c r="B25" s="105" t="s">
        <v>383</v>
      </c>
      <c r="C25" s="105"/>
      <c r="D25" s="105"/>
      <c r="E25" s="105"/>
      <c r="F25" s="105"/>
      <c r="G25" s="105"/>
      <c r="H25" s="105"/>
      <c r="I25" s="105"/>
      <c r="J25" s="105"/>
      <c r="K25" s="105"/>
      <c r="L25" s="47"/>
      <c r="M25" s="47"/>
      <c r="N25" s="47"/>
      <c r="O25" s="47"/>
      <c r="P25" s="47"/>
      <c r="Q25" s="47"/>
      <c r="R25" s="47"/>
      <c r="S25" s="47"/>
      <c r="T25" s="47"/>
      <c r="U25" s="47"/>
      <c r="V25" s="47"/>
      <c r="W25" s="47"/>
      <c r="X25" s="47"/>
    </row>
    <row r="26" spans="2:24" ht="28.5" customHeight="1" x14ac:dyDescent="0.2">
      <c r="B26" s="105" t="s">
        <v>382</v>
      </c>
      <c r="C26" s="105"/>
      <c r="D26" s="105"/>
      <c r="E26" s="105"/>
      <c r="F26" s="105"/>
      <c r="G26" s="105"/>
      <c r="H26" s="105"/>
      <c r="I26" s="105"/>
      <c r="J26" s="105"/>
      <c r="K26" s="105"/>
      <c r="L26" s="6"/>
      <c r="M26" s="6"/>
      <c r="N26" s="6"/>
      <c r="O26" s="6"/>
      <c r="P26" s="6"/>
      <c r="Q26" s="6"/>
      <c r="R26" s="6"/>
      <c r="S26" s="6"/>
      <c r="T26" s="6"/>
      <c r="U26" s="6"/>
      <c r="V26" s="6"/>
      <c r="W26" s="6"/>
      <c r="X26" s="6"/>
    </row>
    <row r="27" spans="2:24" ht="27" customHeight="1" x14ac:dyDescent="0.2">
      <c r="B27" s="105" t="s">
        <v>339</v>
      </c>
      <c r="C27" s="105"/>
      <c r="D27" s="105"/>
      <c r="E27" s="105"/>
      <c r="F27" s="105"/>
      <c r="G27" s="105"/>
      <c r="H27" s="105"/>
      <c r="I27" s="105"/>
      <c r="J27" s="105"/>
      <c r="K27" s="105"/>
      <c r="L27" s="6"/>
      <c r="M27" s="6"/>
      <c r="N27" s="6"/>
      <c r="O27" s="6"/>
      <c r="P27" s="6"/>
      <c r="Q27" s="6"/>
      <c r="R27" s="6"/>
      <c r="S27" s="6"/>
      <c r="T27" s="6"/>
      <c r="U27" s="6"/>
      <c r="V27" s="6"/>
      <c r="W27" s="6"/>
      <c r="X27" s="6"/>
    </row>
    <row r="28" spans="2:24" ht="28.5" customHeight="1" x14ac:dyDescent="0.2">
      <c r="B28" s="105" t="s">
        <v>340</v>
      </c>
      <c r="C28" s="105"/>
      <c r="D28" s="105"/>
      <c r="E28" s="105"/>
      <c r="F28" s="105"/>
      <c r="G28" s="105"/>
      <c r="H28" s="105"/>
      <c r="I28" s="105"/>
      <c r="J28" s="105"/>
      <c r="K28" s="105"/>
      <c r="L28" s="6"/>
      <c r="M28" s="6"/>
      <c r="N28" s="6"/>
      <c r="O28" s="6"/>
      <c r="P28" s="6"/>
      <c r="Q28" s="6"/>
      <c r="R28" s="6"/>
      <c r="S28" s="6"/>
      <c r="T28" s="6"/>
      <c r="U28" s="6"/>
      <c r="V28" s="6"/>
      <c r="W28" s="6"/>
      <c r="X28" s="6"/>
    </row>
    <row r="29" spans="2:24" ht="39" customHeight="1" x14ac:dyDescent="0.2">
      <c r="B29" s="105" t="s">
        <v>337</v>
      </c>
      <c r="C29" s="105"/>
      <c r="D29" s="105"/>
      <c r="E29" s="105"/>
      <c r="F29" s="105"/>
      <c r="G29" s="105"/>
      <c r="H29" s="105"/>
      <c r="I29" s="105"/>
      <c r="J29" s="105"/>
      <c r="K29" s="105"/>
      <c r="L29" s="6"/>
      <c r="M29" s="6"/>
      <c r="N29" s="6"/>
      <c r="O29" s="6"/>
      <c r="P29" s="6"/>
      <c r="Q29" s="6"/>
      <c r="R29" s="6"/>
      <c r="S29" s="6"/>
      <c r="T29" s="6"/>
      <c r="U29" s="6"/>
      <c r="V29" s="6"/>
      <c r="W29" s="6"/>
      <c r="X29" s="6"/>
    </row>
    <row r="30" spans="2:24" x14ac:dyDescent="0.2">
      <c r="B30" s="6"/>
      <c r="C30" s="6"/>
      <c r="D30" s="6"/>
      <c r="E30" s="6"/>
      <c r="F30" s="6"/>
      <c r="G30" s="6"/>
      <c r="H30" s="6"/>
      <c r="I30" s="6"/>
      <c r="J30" s="6"/>
      <c r="K30" s="6"/>
      <c r="L30" s="6"/>
      <c r="M30" s="6"/>
      <c r="N30" s="6"/>
      <c r="O30" s="6"/>
      <c r="P30" s="6"/>
      <c r="Q30" s="6"/>
      <c r="R30" s="6"/>
      <c r="S30" s="6"/>
      <c r="T30" s="6"/>
      <c r="U30" s="6"/>
      <c r="V30" s="6"/>
      <c r="W30" s="6"/>
      <c r="X30" s="6"/>
    </row>
    <row r="31" spans="2:24" ht="15" x14ac:dyDescent="0.2">
      <c r="B31" s="16" t="s">
        <v>226</v>
      </c>
      <c r="C31" s="47"/>
      <c r="D31" s="41">
        <v>41858</v>
      </c>
      <c r="E31" s="6"/>
      <c r="F31" s="6"/>
      <c r="G31" s="6"/>
      <c r="H31" s="6"/>
      <c r="I31" s="6"/>
      <c r="J31" s="6"/>
      <c r="K31" s="6"/>
      <c r="L31" s="6"/>
      <c r="M31" s="6"/>
      <c r="N31" s="6"/>
      <c r="O31" s="6"/>
      <c r="P31" s="6"/>
      <c r="Q31" s="6"/>
      <c r="R31" s="6"/>
      <c r="S31" s="6"/>
      <c r="T31" s="6"/>
      <c r="U31" s="6"/>
      <c r="V31" s="6"/>
      <c r="W31" s="6"/>
      <c r="X31" s="6"/>
    </row>
    <row r="32" spans="2:24" ht="33" customHeight="1" x14ac:dyDescent="0.2">
      <c r="B32" s="105" t="s">
        <v>350</v>
      </c>
      <c r="C32" s="105"/>
      <c r="D32" s="105"/>
      <c r="E32" s="105"/>
      <c r="F32" s="105"/>
      <c r="G32" s="105"/>
      <c r="H32" s="105"/>
      <c r="I32" s="105"/>
      <c r="J32" s="105"/>
      <c r="K32" s="105"/>
      <c r="L32" s="6"/>
      <c r="M32" s="6"/>
      <c r="N32" s="6"/>
      <c r="O32" s="6"/>
      <c r="P32" s="6"/>
      <c r="Q32" s="6"/>
      <c r="R32" s="6"/>
      <c r="S32" s="6"/>
      <c r="T32" s="6"/>
      <c r="U32" s="6"/>
      <c r="V32" s="6"/>
      <c r="W32" s="6"/>
      <c r="X32" s="6"/>
    </row>
    <row r="33" spans="1:24" ht="24" customHeight="1" x14ac:dyDescent="0.2">
      <c r="B33" s="105" t="s">
        <v>377</v>
      </c>
      <c r="C33" s="105"/>
      <c r="D33" s="105"/>
      <c r="E33" s="105"/>
      <c r="F33" s="105"/>
      <c r="G33" s="105"/>
      <c r="H33" s="105"/>
      <c r="I33" s="105"/>
      <c r="J33" s="105"/>
      <c r="K33" s="105"/>
      <c r="L33" s="6"/>
      <c r="M33" s="6"/>
      <c r="N33" s="6"/>
      <c r="O33" s="6"/>
      <c r="P33" s="6"/>
      <c r="Q33" s="6"/>
      <c r="R33" s="6"/>
      <c r="S33" s="6"/>
      <c r="T33" s="6"/>
      <c r="U33" s="6"/>
      <c r="V33" s="6"/>
      <c r="W33" s="6"/>
      <c r="X33" s="6"/>
    </row>
    <row r="34" spans="1:24" x14ac:dyDescent="0.2">
      <c r="B34" s="6"/>
      <c r="C34" s="6"/>
      <c r="D34" s="6"/>
      <c r="E34" s="6"/>
      <c r="F34" s="6"/>
      <c r="G34" s="6"/>
      <c r="H34" s="6"/>
      <c r="I34" s="6"/>
      <c r="J34" s="6"/>
      <c r="K34" s="6"/>
      <c r="L34" s="6"/>
      <c r="M34" s="6"/>
      <c r="N34" s="6"/>
      <c r="O34" s="6"/>
      <c r="P34" s="6"/>
      <c r="Q34" s="6"/>
      <c r="R34" s="6"/>
      <c r="S34" s="6"/>
      <c r="T34" s="6"/>
      <c r="U34" s="6"/>
      <c r="V34" s="6"/>
      <c r="W34" s="6"/>
      <c r="X34" s="6"/>
    </row>
    <row r="35" spans="1:24" ht="15" x14ac:dyDescent="0.2">
      <c r="B35" s="16" t="s">
        <v>226</v>
      </c>
      <c r="C35" s="47"/>
      <c r="D35" s="41">
        <v>41983</v>
      </c>
      <c r="E35" s="47"/>
      <c r="F35" s="47"/>
      <c r="G35" s="47"/>
      <c r="H35" s="47"/>
      <c r="I35" s="47"/>
      <c r="J35" s="47"/>
      <c r="K35" s="47"/>
      <c r="L35" s="6"/>
      <c r="M35" s="6"/>
      <c r="N35" s="6"/>
      <c r="O35" s="6"/>
      <c r="P35" s="6"/>
      <c r="Q35" s="6"/>
      <c r="R35" s="6"/>
      <c r="S35" s="6"/>
      <c r="T35" s="6"/>
      <c r="U35" s="6"/>
      <c r="V35" s="6"/>
      <c r="W35" s="6"/>
      <c r="X35" s="6"/>
    </row>
    <row r="36" spans="1:24" ht="28.5" customHeight="1" x14ac:dyDescent="0.2">
      <c r="B36" s="105" t="s">
        <v>353</v>
      </c>
      <c r="C36" s="105"/>
      <c r="D36" s="105"/>
      <c r="E36" s="105"/>
      <c r="F36" s="105"/>
      <c r="G36" s="105"/>
      <c r="H36" s="105"/>
      <c r="I36" s="105"/>
      <c r="J36" s="105"/>
      <c r="K36" s="105"/>
      <c r="L36" s="6"/>
      <c r="M36" s="6"/>
      <c r="N36" s="6"/>
      <c r="O36" s="6"/>
      <c r="P36" s="6"/>
      <c r="Q36" s="6"/>
      <c r="R36" s="6"/>
      <c r="S36" s="6"/>
      <c r="T36" s="6"/>
      <c r="U36" s="6"/>
      <c r="V36" s="6"/>
      <c r="W36" s="6"/>
      <c r="X36" s="6"/>
    </row>
    <row r="37" spans="1:24" ht="29.25" customHeight="1" x14ac:dyDescent="0.2">
      <c r="B37" s="105" t="s">
        <v>351</v>
      </c>
      <c r="C37" s="105"/>
      <c r="D37" s="105"/>
      <c r="E37" s="105"/>
      <c r="F37" s="105"/>
      <c r="G37" s="105"/>
      <c r="H37" s="105"/>
      <c r="I37" s="105"/>
      <c r="J37" s="105"/>
      <c r="K37" s="105"/>
      <c r="L37" s="6"/>
      <c r="M37" s="6"/>
      <c r="N37" s="6"/>
      <c r="O37" s="6"/>
      <c r="P37" s="6"/>
      <c r="Q37" s="6"/>
      <c r="R37" s="6"/>
      <c r="S37" s="6"/>
      <c r="T37" s="6"/>
      <c r="U37" s="6"/>
      <c r="V37" s="6"/>
      <c r="W37" s="6"/>
      <c r="X37" s="6"/>
    </row>
    <row r="38" spans="1:24" ht="27.75" customHeight="1" x14ac:dyDescent="0.2">
      <c r="B38" s="105" t="s">
        <v>352</v>
      </c>
      <c r="C38" s="105"/>
      <c r="D38" s="105"/>
      <c r="E38" s="105"/>
      <c r="F38" s="105"/>
      <c r="G38" s="105"/>
      <c r="H38" s="105"/>
      <c r="I38" s="105"/>
      <c r="J38" s="105"/>
      <c r="K38" s="105"/>
      <c r="L38" s="6"/>
      <c r="M38" s="6"/>
      <c r="N38" s="6"/>
      <c r="O38" s="6"/>
      <c r="P38" s="6"/>
      <c r="Q38" s="6"/>
      <c r="R38" s="6"/>
      <c r="S38" s="6"/>
      <c r="T38" s="6"/>
      <c r="U38" s="6"/>
      <c r="V38" s="6"/>
      <c r="W38" s="6"/>
      <c r="X38" s="6"/>
    </row>
    <row r="39" spans="1:24" x14ac:dyDescent="0.2">
      <c r="B39" s="47"/>
      <c r="C39" s="47"/>
      <c r="D39" s="47"/>
      <c r="E39" s="47"/>
      <c r="F39" s="47"/>
      <c r="G39" s="47"/>
      <c r="H39" s="47"/>
      <c r="I39" s="47"/>
      <c r="J39" s="47"/>
      <c r="K39" s="47"/>
      <c r="L39" s="6"/>
      <c r="M39" s="6"/>
      <c r="N39" s="6"/>
      <c r="O39" s="6"/>
      <c r="P39" s="6"/>
      <c r="Q39" s="6"/>
      <c r="R39" s="6"/>
      <c r="S39" s="6"/>
      <c r="T39" s="6"/>
      <c r="U39" s="6"/>
      <c r="V39" s="6"/>
      <c r="W39" s="6"/>
      <c r="X39" s="6"/>
    </row>
    <row r="40" spans="1:24" ht="15" x14ac:dyDescent="0.2">
      <c r="B40" s="16" t="s">
        <v>226</v>
      </c>
      <c r="C40" s="47"/>
      <c r="D40" s="41">
        <v>42139</v>
      </c>
      <c r="E40" s="47"/>
      <c r="F40" s="47"/>
      <c r="G40" s="47"/>
      <c r="H40" s="47"/>
      <c r="I40" s="47"/>
      <c r="J40" s="47"/>
      <c r="K40" s="47"/>
      <c r="L40" s="6"/>
      <c r="M40" s="6"/>
      <c r="N40" s="6"/>
      <c r="O40" s="6"/>
      <c r="P40" s="6"/>
      <c r="Q40" s="6"/>
      <c r="R40" s="6"/>
      <c r="S40" s="6"/>
      <c r="T40" s="6"/>
      <c r="U40" s="6"/>
      <c r="V40" s="6"/>
      <c r="W40" s="6"/>
      <c r="X40" s="6"/>
    </row>
    <row r="41" spans="1:24" ht="22.5" customHeight="1" x14ac:dyDescent="0.2">
      <c r="B41" s="108" t="s">
        <v>354</v>
      </c>
      <c r="C41" s="108"/>
      <c r="D41" s="108"/>
      <c r="E41" s="108"/>
      <c r="F41" s="108"/>
      <c r="G41" s="108"/>
      <c r="H41" s="108"/>
      <c r="I41" s="108"/>
      <c r="J41" s="108"/>
      <c r="K41" s="108"/>
      <c r="L41" s="6"/>
      <c r="M41" s="6"/>
      <c r="N41" s="6"/>
      <c r="O41" s="6"/>
      <c r="P41" s="6"/>
      <c r="Q41" s="6"/>
      <c r="R41" s="6"/>
      <c r="S41" s="6"/>
      <c r="T41" s="6"/>
      <c r="U41" s="6"/>
      <c r="V41" s="6"/>
      <c r="W41" s="6"/>
      <c r="X41" s="6"/>
    </row>
    <row r="42" spans="1:24" ht="34.5" customHeight="1" x14ac:dyDescent="0.2">
      <c r="B42" s="105" t="s">
        <v>355</v>
      </c>
      <c r="C42" s="105"/>
      <c r="D42" s="105"/>
      <c r="E42" s="105"/>
      <c r="F42" s="105"/>
      <c r="G42" s="105"/>
      <c r="H42" s="105"/>
      <c r="I42" s="105"/>
      <c r="J42" s="105"/>
      <c r="K42" s="105"/>
      <c r="L42" s="6"/>
      <c r="M42" s="6"/>
      <c r="N42" s="6"/>
      <c r="O42" s="6"/>
      <c r="P42" s="6"/>
      <c r="Q42" s="6"/>
      <c r="R42" s="6"/>
      <c r="S42" s="6"/>
      <c r="T42" s="6"/>
      <c r="U42" s="6"/>
      <c r="V42" s="6"/>
      <c r="W42" s="6"/>
      <c r="X42" s="6"/>
    </row>
    <row r="43" spans="1:24" ht="22.5" customHeight="1" x14ac:dyDescent="0.2">
      <c r="B43" s="105" t="s">
        <v>356</v>
      </c>
      <c r="C43" s="105"/>
      <c r="D43" s="105"/>
      <c r="E43" s="105"/>
      <c r="F43" s="105"/>
      <c r="G43" s="105"/>
      <c r="H43" s="105"/>
      <c r="I43" s="105"/>
      <c r="J43" s="105"/>
      <c r="K43" s="105"/>
      <c r="L43" s="6"/>
      <c r="M43" s="6"/>
      <c r="N43" s="6"/>
      <c r="O43" s="6"/>
      <c r="P43" s="6"/>
      <c r="Q43" s="6"/>
      <c r="R43" s="6"/>
      <c r="S43" s="6"/>
      <c r="T43" s="6"/>
      <c r="U43" s="6"/>
      <c r="V43" s="6"/>
      <c r="W43" s="6"/>
      <c r="X43" s="6"/>
    </row>
    <row r="44" spans="1:24" ht="34.5" customHeight="1" x14ac:dyDescent="0.2">
      <c r="B44" s="105" t="s">
        <v>378</v>
      </c>
      <c r="C44" s="105"/>
      <c r="D44" s="105"/>
      <c r="E44" s="105"/>
      <c r="F44" s="105"/>
      <c r="G44" s="105"/>
      <c r="H44" s="105"/>
      <c r="I44" s="105"/>
      <c r="J44" s="105"/>
      <c r="K44" s="105"/>
      <c r="L44" s="6"/>
      <c r="M44" s="6"/>
      <c r="N44" s="6"/>
      <c r="O44" s="6"/>
      <c r="P44" s="6"/>
      <c r="Q44" s="6"/>
      <c r="R44" s="6"/>
      <c r="S44" s="6"/>
      <c r="T44" s="6"/>
      <c r="U44" s="6"/>
      <c r="V44" s="6"/>
      <c r="W44" s="6"/>
      <c r="X44" s="6"/>
    </row>
    <row r="45" spans="1:24" x14ac:dyDescent="0.2">
      <c r="B45" s="6"/>
      <c r="C45" s="6"/>
      <c r="D45" s="6"/>
      <c r="E45" s="6"/>
      <c r="F45" s="6"/>
      <c r="G45" s="6"/>
      <c r="H45" s="6"/>
      <c r="I45" s="6"/>
      <c r="J45" s="6"/>
      <c r="K45" s="6"/>
      <c r="L45" s="6"/>
      <c r="M45" s="6"/>
      <c r="N45" s="6"/>
      <c r="O45" s="6"/>
      <c r="P45" s="6"/>
      <c r="Q45" s="6"/>
      <c r="R45" s="6"/>
      <c r="S45" s="6"/>
      <c r="T45" s="6"/>
      <c r="U45" s="6"/>
      <c r="V45" s="6"/>
      <c r="W45" s="6"/>
      <c r="X45" s="6"/>
    </row>
    <row r="46" spans="1:24" ht="15" x14ac:dyDescent="0.2">
      <c r="B46" s="16" t="s">
        <v>226</v>
      </c>
      <c r="C46" s="47"/>
      <c r="D46" s="41">
        <v>42229</v>
      </c>
      <c r="E46" s="6"/>
      <c r="F46" s="6"/>
      <c r="G46" s="6"/>
      <c r="H46" s="6"/>
      <c r="I46" s="6"/>
      <c r="J46" s="6"/>
      <c r="K46" s="6"/>
      <c r="L46" s="6"/>
      <c r="M46" s="6"/>
      <c r="N46" s="6"/>
      <c r="O46" s="6"/>
      <c r="P46" s="6"/>
      <c r="Q46" s="6"/>
      <c r="R46" s="6"/>
      <c r="S46" s="6"/>
      <c r="T46" s="6"/>
      <c r="U46" s="6"/>
      <c r="V46" s="6"/>
      <c r="W46" s="6"/>
      <c r="X46" s="6"/>
    </row>
    <row r="47" spans="1:24" s="47" customFormat="1" ht="31.5" customHeight="1" x14ac:dyDescent="0.25">
      <c r="A47" s="60"/>
      <c r="B47" s="107" t="s">
        <v>380</v>
      </c>
      <c r="C47" s="107"/>
      <c r="D47" s="107"/>
      <c r="E47" s="107"/>
      <c r="F47" s="107"/>
      <c r="G47" s="107"/>
      <c r="H47" s="107"/>
      <c r="I47" s="107"/>
      <c r="J47" s="107"/>
      <c r="K47" s="107"/>
    </row>
    <row r="48" spans="1:24" s="47" customFormat="1" ht="43.5" customHeight="1" x14ac:dyDescent="0.2">
      <c r="B48" s="105" t="s">
        <v>379</v>
      </c>
      <c r="C48" s="105"/>
      <c r="D48" s="105"/>
      <c r="E48" s="105"/>
      <c r="F48" s="105"/>
      <c r="G48" s="105"/>
      <c r="H48" s="105"/>
      <c r="I48" s="105"/>
      <c r="J48" s="105"/>
      <c r="K48" s="105"/>
    </row>
    <row r="49" spans="2:11" s="47" customFormat="1" ht="39.75" customHeight="1" x14ac:dyDescent="0.2">
      <c r="B49" s="105" t="s">
        <v>373</v>
      </c>
      <c r="C49" s="105"/>
      <c r="D49" s="105"/>
      <c r="E49" s="105"/>
      <c r="F49" s="105"/>
      <c r="G49" s="105"/>
      <c r="H49" s="105"/>
      <c r="I49" s="105"/>
      <c r="J49" s="105"/>
      <c r="K49" s="105"/>
    </row>
    <row r="50" spans="2:11" s="47" customFormat="1" ht="29.25" customHeight="1" x14ac:dyDescent="0.2">
      <c r="B50" s="105" t="s">
        <v>374</v>
      </c>
      <c r="C50" s="105"/>
      <c r="D50" s="105"/>
      <c r="E50" s="105"/>
      <c r="F50" s="105"/>
      <c r="G50" s="105"/>
      <c r="H50" s="105"/>
      <c r="I50" s="105"/>
      <c r="J50" s="105"/>
      <c r="K50" s="105"/>
    </row>
    <row r="51" spans="2:11" s="47" customFormat="1" ht="27" customHeight="1" x14ac:dyDescent="0.2">
      <c r="B51" s="105" t="s">
        <v>381</v>
      </c>
      <c r="C51" s="105"/>
      <c r="D51" s="105"/>
      <c r="E51" s="105"/>
      <c r="F51" s="105"/>
      <c r="G51" s="105"/>
      <c r="H51" s="105"/>
      <c r="I51" s="105"/>
      <c r="J51" s="105"/>
      <c r="K51" s="105"/>
    </row>
    <row r="52" spans="2:11" s="47" customFormat="1" x14ac:dyDescent="0.2"/>
    <row r="53" spans="2:11" s="47" customFormat="1" ht="15" x14ac:dyDescent="0.2">
      <c r="B53" s="16" t="s">
        <v>226</v>
      </c>
      <c r="D53" s="41">
        <v>42300</v>
      </c>
    </row>
    <row r="54" spans="2:11" s="47" customFormat="1" ht="31.5" customHeight="1" x14ac:dyDescent="0.2">
      <c r="B54" s="105" t="s">
        <v>394</v>
      </c>
      <c r="C54" s="105"/>
      <c r="D54" s="105"/>
      <c r="E54" s="105"/>
      <c r="F54" s="105"/>
      <c r="G54" s="105"/>
      <c r="H54" s="105"/>
      <c r="I54" s="105"/>
      <c r="J54" s="105"/>
      <c r="K54" s="105"/>
    </row>
    <row r="55" spans="2:11" s="47" customFormat="1" x14ac:dyDescent="0.2"/>
    <row r="56" spans="2:11" s="47" customFormat="1" x14ac:dyDescent="0.2"/>
    <row r="57" spans="2:11" s="47" customFormat="1" x14ac:dyDescent="0.2"/>
    <row r="58" spans="2:11" s="47" customFormat="1" x14ac:dyDescent="0.2"/>
    <row r="59" spans="2:11" s="47" customFormat="1" x14ac:dyDescent="0.2"/>
    <row r="60" spans="2:11" s="47" customFormat="1" x14ac:dyDescent="0.2"/>
    <row r="61" spans="2:11" s="47" customFormat="1" x14ac:dyDescent="0.2"/>
    <row r="62" spans="2:11" s="47" customFormat="1" x14ac:dyDescent="0.2"/>
    <row r="63" spans="2:11" s="47" customFormat="1" x14ac:dyDescent="0.2"/>
    <row r="64" spans="2:11" s="47" customFormat="1" x14ac:dyDescent="0.2"/>
    <row r="65" s="47" customFormat="1" x14ac:dyDescent="0.2"/>
    <row r="66" s="47" customFormat="1" x14ac:dyDescent="0.2"/>
    <row r="67" s="47" customFormat="1" x14ac:dyDescent="0.2"/>
    <row r="68" s="47" customFormat="1" x14ac:dyDescent="0.2"/>
    <row r="69" s="47" customFormat="1" x14ac:dyDescent="0.2"/>
    <row r="70" s="47" customFormat="1" x14ac:dyDescent="0.2"/>
    <row r="71" s="47" customFormat="1" x14ac:dyDescent="0.2"/>
    <row r="72" s="47" customFormat="1" x14ac:dyDescent="0.2"/>
    <row r="73" s="47" customFormat="1" x14ac:dyDescent="0.2"/>
    <row r="74" s="47" customFormat="1" x14ac:dyDescent="0.2"/>
    <row r="75" s="47" customFormat="1" x14ac:dyDescent="0.2"/>
    <row r="76" s="47" customFormat="1" x14ac:dyDescent="0.2"/>
    <row r="77" s="47" customFormat="1" x14ac:dyDescent="0.2"/>
    <row r="78" s="47" customFormat="1" x14ac:dyDescent="0.2"/>
    <row r="79" s="47" customFormat="1" x14ac:dyDescent="0.2"/>
    <row r="80" s="47" customFormat="1" x14ac:dyDescent="0.2"/>
    <row r="81" s="47" customFormat="1" x14ac:dyDescent="0.2"/>
    <row r="82" s="47" customFormat="1" x14ac:dyDescent="0.2"/>
    <row r="83" s="47" customFormat="1" x14ac:dyDescent="0.2"/>
    <row r="84" s="47" customFormat="1" x14ac:dyDescent="0.2"/>
    <row r="85" s="47" customFormat="1" x14ac:dyDescent="0.2"/>
    <row r="86" s="47" customFormat="1" x14ac:dyDescent="0.2"/>
    <row r="87" s="47" customFormat="1" x14ac:dyDescent="0.2"/>
    <row r="88" s="47" customFormat="1" x14ac:dyDescent="0.2"/>
    <row r="89" s="47" customFormat="1" x14ac:dyDescent="0.2"/>
    <row r="90" s="47" customFormat="1" x14ac:dyDescent="0.2"/>
    <row r="91" s="47" customFormat="1" x14ac:dyDescent="0.2"/>
    <row r="92" s="47" customFormat="1" x14ac:dyDescent="0.2"/>
    <row r="93" s="47" customFormat="1" x14ac:dyDescent="0.2"/>
    <row r="94" s="47" customFormat="1" x14ac:dyDescent="0.2"/>
    <row r="95" s="47" customFormat="1" x14ac:dyDescent="0.2"/>
    <row r="96" s="47" customFormat="1" x14ac:dyDescent="0.2"/>
    <row r="97" s="47" customFormat="1" x14ac:dyDescent="0.2"/>
    <row r="98" s="47" customFormat="1" x14ac:dyDescent="0.2"/>
    <row r="99" s="47" customFormat="1" x14ac:dyDescent="0.2"/>
    <row r="100" s="47" customFormat="1" x14ac:dyDescent="0.2"/>
    <row r="101" s="47" customFormat="1" x14ac:dyDescent="0.2"/>
    <row r="102" s="47" customFormat="1" x14ac:dyDescent="0.2"/>
    <row r="103" s="47" customFormat="1" x14ac:dyDescent="0.2"/>
    <row r="104" s="47" customFormat="1" x14ac:dyDescent="0.2"/>
    <row r="105" s="47" customFormat="1" x14ac:dyDescent="0.2"/>
    <row r="106" s="47" customFormat="1" x14ac:dyDescent="0.2"/>
    <row r="107" s="47" customFormat="1" x14ac:dyDescent="0.2"/>
    <row r="108" s="47" customFormat="1" x14ac:dyDescent="0.2"/>
    <row r="109" s="47" customFormat="1" x14ac:dyDescent="0.2"/>
    <row r="110" s="47" customFormat="1" x14ac:dyDescent="0.2"/>
    <row r="111" s="47" customFormat="1" x14ac:dyDescent="0.2"/>
    <row r="112" s="47" customFormat="1" x14ac:dyDescent="0.2"/>
    <row r="113" s="47" customFormat="1" x14ac:dyDescent="0.2"/>
    <row r="114" s="47" customFormat="1" x14ac:dyDescent="0.2"/>
    <row r="115" s="47" customFormat="1" x14ac:dyDescent="0.2"/>
    <row r="116" s="47" customFormat="1" x14ac:dyDescent="0.2"/>
    <row r="117" s="47" customFormat="1" x14ac:dyDescent="0.2"/>
    <row r="118" s="47" customFormat="1" x14ac:dyDescent="0.2"/>
    <row r="119" s="47" customFormat="1" x14ac:dyDescent="0.2"/>
    <row r="120" s="47" customFormat="1" x14ac:dyDescent="0.2"/>
    <row r="121" s="47" customFormat="1" x14ac:dyDescent="0.2"/>
    <row r="122" s="47" customFormat="1" x14ac:dyDescent="0.2"/>
  </sheetData>
  <mergeCells count="33">
    <mergeCell ref="B41:K41"/>
    <mergeCell ref="B42:K42"/>
    <mergeCell ref="B36:K36"/>
    <mergeCell ref="B37:K37"/>
    <mergeCell ref="B38:K38"/>
    <mergeCell ref="B12:K12"/>
    <mergeCell ref="B13:K13"/>
    <mergeCell ref="B24:K24"/>
    <mergeCell ref="B20:K20"/>
    <mergeCell ref="B21:K21"/>
    <mergeCell ref="B17:K17"/>
    <mergeCell ref="B44:K44"/>
    <mergeCell ref="B43:K43"/>
    <mergeCell ref="B5:K5"/>
    <mergeCell ref="B6:K6"/>
    <mergeCell ref="B7:K7"/>
    <mergeCell ref="B9:K9"/>
    <mergeCell ref="B10:K10"/>
    <mergeCell ref="B25:K25"/>
    <mergeCell ref="B33:K33"/>
    <mergeCell ref="B32:K32"/>
    <mergeCell ref="B27:K27"/>
    <mergeCell ref="B28:K28"/>
    <mergeCell ref="B29:K29"/>
    <mergeCell ref="B26:K26"/>
    <mergeCell ref="B14:K14"/>
    <mergeCell ref="B11:K11"/>
    <mergeCell ref="B54:K54"/>
    <mergeCell ref="B47:K47"/>
    <mergeCell ref="B48:K48"/>
    <mergeCell ref="B49:K49"/>
    <mergeCell ref="B50:K50"/>
    <mergeCell ref="B51:K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53"/>
  <sheetViews>
    <sheetView workbookViewId="0"/>
  </sheetViews>
  <sheetFormatPr defaultColWidth="9" defaultRowHeight="14.25" x14ac:dyDescent="0.2"/>
  <cols>
    <col min="1" max="1" width="16.125" customWidth="1"/>
    <col min="2" max="2" width="26.375" customWidth="1"/>
    <col min="3" max="3" width="13.125" customWidth="1"/>
    <col min="4" max="4" width="8.75"/>
    <col min="5" max="5" width="12.125" customWidth="1"/>
    <col min="6" max="6" width="13" customWidth="1"/>
    <col min="7" max="7" width="11.125" customWidth="1"/>
    <col min="8" max="8" width="20" customWidth="1"/>
    <col min="9" max="16384" width="9" style="47"/>
  </cols>
  <sheetData>
    <row r="1" spans="1:8" ht="19.5" x14ac:dyDescent="0.2">
      <c r="A1" s="10" t="s">
        <v>224</v>
      </c>
      <c r="F1" s="6"/>
      <c r="G1" s="6"/>
      <c r="H1" s="6"/>
    </row>
    <row r="2" spans="1:8" x14ac:dyDescent="0.2">
      <c r="A2" s="115" t="s">
        <v>34</v>
      </c>
      <c r="B2" s="117" t="s">
        <v>65</v>
      </c>
      <c r="C2" s="119" t="s">
        <v>68</v>
      </c>
      <c r="D2" s="119" t="s">
        <v>54</v>
      </c>
      <c r="E2" s="121" t="s">
        <v>66</v>
      </c>
      <c r="F2" s="121" t="s">
        <v>47</v>
      </c>
      <c r="G2" s="113" t="s">
        <v>41</v>
      </c>
      <c r="H2" s="6"/>
    </row>
    <row r="3" spans="1:8" ht="21.75" customHeight="1" thickBot="1" x14ac:dyDescent="0.25">
      <c r="A3" s="116"/>
      <c r="B3" s="118"/>
      <c r="C3" s="120"/>
      <c r="D3" s="120"/>
      <c r="E3" s="122"/>
      <c r="F3" s="122"/>
      <c r="G3" s="114"/>
      <c r="H3" s="6"/>
    </row>
    <row r="4" spans="1:8" ht="15.75" thickTop="1" thickBot="1" x14ac:dyDescent="0.25">
      <c r="A4" s="5" t="s">
        <v>71</v>
      </c>
      <c r="B4" s="30" t="s">
        <v>145</v>
      </c>
      <c r="C4" s="23" t="s">
        <v>146</v>
      </c>
      <c r="D4" s="36">
        <v>94</v>
      </c>
      <c r="E4" s="23" t="s">
        <v>58</v>
      </c>
      <c r="F4" s="35" t="s">
        <v>95</v>
      </c>
      <c r="G4" s="23" t="s">
        <v>43</v>
      </c>
      <c r="H4" s="6"/>
    </row>
    <row r="5" spans="1:8" ht="15" thickBot="1" x14ac:dyDescent="0.25">
      <c r="A5" s="78" t="s">
        <v>238</v>
      </c>
      <c r="B5" s="24" t="s">
        <v>101</v>
      </c>
      <c r="C5" s="26" t="s">
        <v>328</v>
      </c>
      <c r="D5" s="77">
        <v>106.6</v>
      </c>
      <c r="E5" s="19" t="s">
        <v>231</v>
      </c>
      <c r="F5" s="77" t="s">
        <v>55</v>
      </c>
      <c r="G5" s="19" t="s">
        <v>56</v>
      </c>
      <c r="H5" s="6"/>
    </row>
    <row r="6" spans="1:8" ht="23.25" thickBot="1" x14ac:dyDescent="0.25">
      <c r="A6" s="5" t="s">
        <v>72</v>
      </c>
      <c r="B6" s="30" t="s">
        <v>129</v>
      </c>
      <c r="C6" s="23" t="s">
        <v>234</v>
      </c>
      <c r="D6" s="36">
        <v>310</v>
      </c>
      <c r="E6" s="23" t="s">
        <v>147</v>
      </c>
      <c r="F6" s="35" t="s">
        <v>148</v>
      </c>
      <c r="G6" s="23" t="s">
        <v>43</v>
      </c>
      <c r="H6" s="6"/>
    </row>
    <row r="7" spans="1:8" ht="15" thickBot="1" x14ac:dyDescent="0.25">
      <c r="A7" s="5" t="s">
        <v>73</v>
      </c>
      <c r="B7" s="30" t="s">
        <v>129</v>
      </c>
      <c r="C7" s="23" t="s">
        <v>149</v>
      </c>
      <c r="D7" s="36">
        <v>185</v>
      </c>
      <c r="E7" s="23" t="s">
        <v>147</v>
      </c>
      <c r="F7" s="35" t="s">
        <v>148</v>
      </c>
      <c r="G7" s="23" t="s">
        <v>43</v>
      </c>
      <c r="H7" s="6"/>
    </row>
    <row r="8" spans="1:8" ht="23.25" thickBot="1" x14ac:dyDescent="0.25">
      <c r="A8" s="5" t="s">
        <v>74</v>
      </c>
      <c r="B8" s="30" t="s">
        <v>129</v>
      </c>
      <c r="C8" s="23" t="s">
        <v>235</v>
      </c>
      <c r="D8" s="36">
        <v>135</v>
      </c>
      <c r="E8" s="23" t="s">
        <v>147</v>
      </c>
      <c r="F8" s="35" t="s">
        <v>148</v>
      </c>
      <c r="G8" s="23" t="s">
        <v>43</v>
      </c>
      <c r="H8" s="6"/>
    </row>
    <row r="9" spans="1:8" ht="15" thickBot="1" x14ac:dyDescent="0.25">
      <c r="A9" s="5" t="s">
        <v>75</v>
      </c>
      <c r="B9" s="30" t="s">
        <v>150</v>
      </c>
      <c r="C9" s="23" t="s">
        <v>151</v>
      </c>
      <c r="D9" s="36">
        <v>1600</v>
      </c>
      <c r="E9" s="23" t="s">
        <v>152</v>
      </c>
      <c r="F9" s="35" t="s">
        <v>153</v>
      </c>
      <c r="G9" s="23" t="s">
        <v>43</v>
      </c>
      <c r="H9" s="6"/>
    </row>
    <row r="10" spans="1:8" ht="15" thickBot="1" x14ac:dyDescent="0.25">
      <c r="A10" s="5" t="s">
        <v>76</v>
      </c>
      <c r="B10" s="30" t="s">
        <v>310</v>
      </c>
      <c r="C10" s="23" t="s">
        <v>154</v>
      </c>
      <c r="D10" s="36">
        <v>29</v>
      </c>
      <c r="E10" s="23" t="s">
        <v>147</v>
      </c>
      <c r="F10" s="35" t="s">
        <v>148</v>
      </c>
      <c r="G10" s="23" t="s">
        <v>43</v>
      </c>
      <c r="H10" s="6"/>
    </row>
    <row r="11" spans="1:8" ht="23.25" thickBot="1" x14ac:dyDescent="0.25">
      <c r="A11" s="5" t="s">
        <v>77</v>
      </c>
      <c r="B11" s="30" t="s">
        <v>156</v>
      </c>
      <c r="C11" s="23" t="s">
        <v>155</v>
      </c>
      <c r="D11" s="36">
        <v>212</v>
      </c>
      <c r="E11" s="23" t="s">
        <v>58</v>
      </c>
      <c r="F11" s="35" t="s">
        <v>95</v>
      </c>
      <c r="G11" s="23" t="s">
        <v>43</v>
      </c>
      <c r="H11" s="6"/>
    </row>
    <row r="12" spans="1:8" ht="23.25" thickBot="1" x14ac:dyDescent="0.25">
      <c r="A12" s="5" t="s">
        <v>78</v>
      </c>
      <c r="B12" s="30" t="s">
        <v>156</v>
      </c>
      <c r="C12" s="23" t="s">
        <v>157</v>
      </c>
      <c r="D12" s="36">
        <v>228</v>
      </c>
      <c r="E12" s="23" t="s">
        <v>58</v>
      </c>
      <c r="F12" s="35" t="s">
        <v>95</v>
      </c>
      <c r="G12" s="23" t="s">
        <v>43</v>
      </c>
      <c r="H12" s="6"/>
    </row>
    <row r="13" spans="1:8" ht="15" thickBot="1" x14ac:dyDescent="0.25">
      <c r="A13" s="5" t="s">
        <v>79</v>
      </c>
      <c r="B13" s="30" t="s">
        <v>158</v>
      </c>
      <c r="C13" s="23" t="s">
        <v>159</v>
      </c>
      <c r="D13" s="36">
        <v>312</v>
      </c>
      <c r="E13" s="23" t="s">
        <v>58</v>
      </c>
      <c r="F13" s="35" t="s">
        <v>95</v>
      </c>
      <c r="G13" s="23" t="s">
        <v>43</v>
      </c>
      <c r="H13" s="6"/>
    </row>
    <row r="14" spans="1:8" ht="23.25" thickBot="1" x14ac:dyDescent="0.25">
      <c r="A14" s="5" t="s">
        <v>80</v>
      </c>
      <c r="B14" s="30" t="s">
        <v>60</v>
      </c>
      <c r="C14" s="23" t="s">
        <v>175</v>
      </c>
      <c r="D14" s="36">
        <v>2180</v>
      </c>
      <c r="E14" s="23" t="s">
        <v>152</v>
      </c>
      <c r="F14" s="35" t="s">
        <v>153</v>
      </c>
      <c r="G14" s="23" t="s">
        <v>43</v>
      </c>
      <c r="H14" s="6"/>
    </row>
    <row r="15" spans="1:8" ht="15" thickBot="1" x14ac:dyDescent="0.25">
      <c r="A15" s="5" t="s">
        <v>81</v>
      </c>
      <c r="B15" s="30" t="s">
        <v>160</v>
      </c>
      <c r="C15" s="23" t="s">
        <v>161</v>
      </c>
      <c r="D15" s="36">
        <v>1000</v>
      </c>
      <c r="E15" s="23" t="s">
        <v>152</v>
      </c>
      <c r="F15" s="35" t="s">
        <v>153</v>
      </c>
      <c r="G15" s="23" t="s">
        <v>43</v>
      </c>
      <c r="H15" s="6"/>
    </row>
    <row r="16" spans="1:8" ht="23.25" thickBot="1" x14ac:dyDescent="0.25">
      <c r="A16" s="5" t="s">
        <v>92</v>
      </c>
      <c r="B16" s="30" t="s">
        <v>311</v>
      </c>
      <c r="C16" s="23" t="s">
        <v>162</v>
      </c>
      <c r="D16" s="36">
        <v>420</v>
      </c>
      <c r="E16" s="23" t="s">
        <v>231</v>
      </c>
      <c r="F16" s="35" t="s">
        <v>55</v>
      </c>
      <c r="G16" s="23" t="s">
        <v>56</v>
      </c>
      <c r="H16" s="47"/>
    </row>
    <row r="17" spans="1:8" ht="15" thickBot="1" x14ac:dyDescent="0.25">
      <c r="A17" s="5" t="s">
        <v>124</v>
      </c>
      <c r="B17" s="30" t="s">
        <v>125</v>
      </c>
      <c r="C17" s="23" t="s">
        <v>233</v>
      </c>
      <c r="D17" s="36">
        <f>64*2.05</f>
        <v>131.19999999999999</v>
      </c>
      <c r="E17" s="23" t="s">
        <v>231</v>
      </c>
      <c r="F17" s="35" t="s">
        <v>55</v>
      </c>
      <c r="G17" s="23" t="s">
        <v>56</v>
      </c>
      <c r="H17" s="47"/>
    </row>
    <row r="18" spans="1:8" ht="15" thickBot="1" x14ac:dyDescent="0.25">
      <c r="A18" s="76" t="s">
        <v>298</v>
      </c>
      <c r="B18" s="30" t="s">
        <v>312</v>
      </c>
      <c r="C18" s="49" t="s">
        <v>314</v>
      </c>
      <c r="D18" s="36">
        <v>1.5</v>
      </c>
      <c r="E18" s="49" t="s">
        <v>117</v>
      </c>
      <c r="F18" s="35" t="s">
        <v>63</v>
      </c>
      <c r="G18" s="49" t="s">
        <v>56</v>
      </c>
      <c r="H18" s="6"/>
    </row>
    <row r="19" spans="1:8" ht="15" thickBot="1" x14ac:dyDescent="0.25">
      <c r="A19" s="5" t="s">
        <v>230</v>
      </c>
      <c r="B19" s="30" t="s">
        <v>163</v>
      </c>
      <c r="C19" s="23" t="s">
        <v>164</v>
      </c>
      <c r="D19" s="36">
        <v>566</v>
      </c>
      <c r="E19" s="23" t="s">
        <v>58</v>
      </c>
      <c r="F19" s="35" t="s">
        <v>95</v>
      </c>
      <c r="G19" s="23" t="s">
        <v>43</v>
      </c>
      <c r="H19" s="6"/>
    </row>
    <row r="20" spans="1:8" ht="34.5" thickBot="1" x14ac:dyDescent="0.25">
      <c r="A20" s="5" t="s">
        <v>82</v>
      </c>
      <c r="B20" s="30" t="s">
        <v>165</v>
      </c>
      <c r="C20" s="23" t="s">
        <v>227</v>
      </c>
      <c r="D20" s="36">
        <v>189</v>
      </c>
      <c r="E20" s="23" t="s">
        <v>152</v>
      </c>
      <c r="F20" s="35" t="s">
        <v>153</v>
      </c>
      <c r="G20" s="23" t="s">
        <v>43</v>
      </c>
      <c r="H20" s="6"/>
    </row>
    <row r="21" spans="1:8" ht="15" thickBot="1" x14ac:dyDescent="0.25">
      <c r="A21" s="5" t="s">
        <v>83</v>
      </c>
      <c r="B21" s="30" t="s">
        <v>158</v>
      </c>
      <c r="C21" s="23" t="s">
        <v>166</v>
      </c>
      <c r="D21" s="36">
        <v>950</v>
      </c>
      <c r="E21" s="23" t="s">
        <v>147</v>
      </c>
      <c r="F21" s="35" t="s">
        <v>148</v>
      </c>
      <c r="G21" s="23" t="s">
        <v>43</v>
      </c>
      <c r="H21" s="6"/>
    </row>
    <row r="22" spans="1:8" ht="15" thickBot="1" x14ac:dyDescent="0.25">
      <c r="A22" s="5" t="s">
        <v>84</v>
      </c>
      <c r="B22" s="30" t="s">
        <v>158</v>
      </c>
      <c r="C22" s="23" t="s">
        <v>167</v>
      </c>
      <c r="D22" s="36">
        <v>552</v>
      </c>
      <c r="E22" s="23" t="s">
        <v>147</v>
      </c>
      <c r="F22" s="35" t="s">
        <v>148</v>
      </c>
      <c r="G22" s="23" t="s">
        <v>43</v>
      </c>
      <c r="H22" s="6"/>
    </row>
    <row r="23" spans="1:8" ht="23.25" thickBot="1" x14ac:dyDescent="0.25">
      <c r="A23" s="5" t="s">
        <v>85</v>
      </c>
      <c r="B23" s="30" t="s">
        <v>168</v>
      </c>
      <c r="C23" s="23" t="s">
        <v>232</v>
      </c>
      <c r="D23" s="36">
        <v>510</v>
      </c>
      <c r="E23" s="23" t="s">
        <v>152</v>
      </c>
      <c r="F23" s="35" t="s">
        <v>95</v>
      </c>
      <c r="G23" s="23" t="s">
        <v>43</v>
      </c>
      <c r="H23" s="6"/>
    </row>
    <row r="24" spans="1:8" ht="15" thickBot="1" x14ac:dyDescent="0.25">
      <c r="A24" s="5" t="s">
        <v>91</v>
      </c>
      <c r="B24" s="30" t="s">
        <v>169</v>
      </c>
      <c r="C24" s="23" t="s">
        <v>170</v>
      </c>
      <c r="D24" s="36">
        <v>67.2</v>
      </c>
      <c r="E24" s="23" t="s">
        <v>231</v>
      </c>
      <c r="F24" s="35" t="s">
        <v>55</v>
      </c>
      <c r="G24" s="23" t="s">
        <v>56</v>
      </c>
      <c r="H24" s="6"/>
    </row>
    <row r="25" spans="1:8" ht="15" thickBot="1" x14ac:dyDescent="0.25">
      <c r="A25" s="5" t="s">
        <v>86</v>
      </c>
      <c r="B25" s="30" t="s">
        <v>60</v>
      </c>
      <c r="C25" s="23" t="s">
        <v>171</v>
      </c>
      <c r="D25" s="36">
        <v>160</v>
      </c>
      <c r="E25" s="23" t="s">
        <v>58</v>
      </c>
      <c r="F25" s="35" t="s">
        <v>95</v>
      </c>
      <c r="G25" s="23" t="s">
        <v>43</v>
      </c>
      <c r="H25" s="6"/>
    </row>
    <row r="26" spans="1:8" ht="15" thickBot="1" x14ac:dyDescent="0.25">
      <c r="A26" s="5" t="s">
        <v>87</v>
      </c>
      <c r="B26" s="30" t="s">
        <v>158</v>
      </c>
      <c r="C26" s="23" t="s">
        <v>172</v>
      </c>
      <c r="D26" s="36">
        <v>300</v>
      </c>
      <c r="E26" s="23" t="s">
        <v>58</v>
      </c>
      <c r="F26" s="35" t="s">
        <v>95</v>
      </c>
      <c r="G26" s="23" t="s">
        <v>43</v>
      </c>
      <c r="H26" s="6"/>
    </row>
    <row r="27" spans="1:8" ht="15" thickBot="1" x14ac:dyDescent="0.25">
      <c r="A27" s="5" t="s">
        <v>88</v>
      </c>
      <c r="B27" s="30" t="s">
        <v>129</v>
      </c>
      <c r="C27" s="23" t="s">
        <v>173</v>
      </c>
      <c r="D27" s="36">
        <v>60</v>
      </c>
      <c r="E27" s="23" t="s">
        <v>147</v>
      </c>
      <c r="F27" s="35" t="s">
        <v>148</v>
      </c>
      <c r="G27" s="23" t="s">
        <v>43</v>
      </c>
      <c r="H27" s="6"/>
    </row>
    <row r="28" spans="1:8" ht="23.25" thickBot="1" x14ac:dyDescent="0.25">
      <c r="A28" s="5" t="s">
        <v>89</v>
      </c>
      <c r="B28" s="30" t="s">
        <v>313</v>
      </c>
      <c r="C28" s="23" t="s">
        <v>174</v>
      </c>
      <c r="D28" s="36">
        <v>1480</v>
      </c>
      <c r="E28" s="23" t="s">
        <v>152</v>
      </c>
      <c r="F28" s="35" t="s">
        <v>153</v>
      </c>
      <c r="G28" s="23" t="s">
        <v>43</v>
      </c>
      <c r="H28" s="6"/>
    </row>
    <row r="29" spans="1:8" ht="15" thickBot="1" x14ac:dyDescent="0.25">
      <c r="A29" s="111" t="s">
        <v>223</v>
      </c>
      <c r="B29" s="111"/>
      <c r="C29" s="111"/>
      <c r="D29" s="111"/>
      <c r="E29" s="111"/>
      <c r="F29" s="111"/>
      <c r="G29" s="112"/>
      <c r="H29" s="6"/>
    </row>
    <row r="30" spans="1:8" ht="15" thickBot="1" x14ac:dyDescent="0.25">
      <c r="A30" s="78" t="s">
        <v>371</v>
      </c>
      <c r="B30" s="89" t="s">
        <v>315</v>
      </c>
      <c r="C30" s="26" t="s">
        <v>372</v>
      </c>
      <c r="D30" s="36">
        <v>240</v>
      </c>
      <c r="E30" s="19" t="s">
        <v>231</v>
      </c>
      <c r="F30" s="77" t="s">
        <v>55</v>
      </c>
      <c r="G30" s="19" t="s">
        <v>56</v>
      </c>
      <c r="H30" s="6"/>
    </row>
    <row r="31" spans="1:8" ht="15" thickBot="1" x14ac:dyDescent="0.25">
      <c r="A31" s="27" t="s">
        <v>44</v>
      </c>
      <c r="B31" s="31"/>
      <c r="C31" s="32"/>
      <c r="D31" s="37">
        <f>SUM(D4:D30)</f>
        <v>12018.5</v>
      </c>
      <c r="E31" s="33"/>
      <c r="F31" s="34"/>
      <c r="G31" s="33"/>
      <c r="H31" s="47"/>
    </row>
    <row r="32" spans="1:8" x14ac:dyDescent="0.2">
      <c r="A32" s="6"/>
      <c r="B32" s="6"/>
      <c r="C32" s="6"/>
      <c r="D32" s="6"/>
      <c r="E32" s="6"/>
      <c r="F32" s="6"/>
      <c r="G32" s="6"/>
      <c r="H32" s="6"/>
    </row>
    <row r="33" spans="1:8" x14ac:dyDescent="0.2">
      <c r="A33" s="6"/>
      <c r="B33" s="6"/>
      <c r="C33" s="6"/>
      <c r="D33" s="6"/>
      <c r="E33" s="6"/>
      <c r="F33" s="6"/>
      <c r="G33" s="6"/>
      <c r="H33" s="6"/>
    </row>
    <row r="34" spans="1:8" x14ac:dyDescent="0.2">
      <c r="A34" s="6"/>
      <c r="B34" s="6"/>
      <c r="C34" s="6"/>
      <c r="D34" s="6"/>
      <c r="E34" s="6"/>
      <c r="F34" s="6"/>
      <c r="G34" s="6"/>
      <c r="H34" s="6"/>
    </row>
    <row r="35" spans="1:8" x14ac:dyDescent="0.2">
      <c r="A35" s="6"/>
      <c r="B35" s="6"/>
      <c r="C35" s="6"/>
      <c r="D35" s="6"/>
      <c r="E35" s="6"/>
      <c r="F35" s="6"/>
      <c r="G35" s="6"/>
      <c r="H35" s="6"/>
    </row>
    <row r="36" spans="1:8" x14ac:dyDescent="0.2">
      <c r="A36" s="6"/>
      <c r="B36" s="6"/>
      <c r="C36" s="6"/>
      <c r="D36" s="6"/>
      <c r="E36" s="6"/>
      <c r="F36" s="6"/>
      <c r="G36" s="6"/>
      <c r="H36" s="6"/>
    </row>
    <row r="37" spans="1:8" x14ac:dyDescent="0.2">
      <c r="A37" s="6"/>
      <c r="B37" s="6"/>
      <c r="C37" s="6"/>
      <c r="D37" s="6"/>
      <c r="E37" s="6"/>
      <c r="F37" s="6"/>
      <c r="G37" s="6"/>
      <c r="H37" s="6"/>
    </row>
    <row r="38" spans="1:8" x14ac:dyDescent="0.2">
      <c r="A38" s="6"/>
      <c r="B38" s="6"/>
      <c r="C38" s="6"/>
      <c r="D38" s="6"/>
      <c r="E38" s="6"/>
      <c r="F38" s="6"/>
      <c r="G38" s="6"/>
      <c r="H38" s="6"/>
    </row>
    <row r="39" spans="1:8" x14ac:dyDescent="0.2">
      <c r="A39" s="6"/>
      <c r="B39" s="6"/>
      <c r="C39" s="6"/>
      <c r="D39" s="6"/>
      <c r="E39" s="6"/>
      <c r="F39" s="6"/>
      <c r="G39" s="6"/>
      <c r="H39" s="6"/>
    </row>
    <row r="40" spans="1:8" x14ac:dyDescent="0.2">
      <c r="A40" s="6"/>
      <c r="B40" s="6"/>
      <c r="C40" s="6"/>
      <c r="D40" s="6"/>
      <c r="E40" s="6"/>
      <c r="F40" s="6"/>
      <c r="G40" s="6"/>
      <c r="H40" s="6"/>
    </row>
    <row r="41" spans="1:8" x14ac:dyDescent="0.2">
      <c r="A41" s="6"/>
      <c r="B41" s="6"/>
      <c r="C41" s="6"/>
      <c r="D41" s="6"/>
      <c r="E41" s="6"/>
      <c r="F41" s="6"/>
      <c r="G41" s="6"/>
      <c r="H41" s="6"/>
    </row>
    <row r="42" spans="1:8" x14ac:dyDescent="0.2">
      <c r="A42" s="6"/>
      <c r="B42" s="6"/>
      <c r="C42" s="6"/>
      <c r="D42" s="6"/>
      <c r="E42" s="6"/>
      <c r="F42" s="6"/>
      <c r="G42" s="6"/>
      <c r="H42" s="6"/>
    </row>
    <row r="43" spans="1:8" x14ac:dyDescent="0.2">
      <c r="A43" s="6"/>
      <c r="B43" s="6"/>
      <c r="C43" s="6"/>
      <c r="D43" s="6"/>
      <c r="E43" s="6"/>
      <c r="F43" s="6"/>
      <c r="G43" s="6"/>
      <c r="H43" s="6"/>
    </row>
    <row r="44" spans="1:8" x14ac:dyDescent="0.2">
      <c r="A44" s="6"/>
      <c r="B44" s="6"/>
      <c r="C44" s="6"/>
      <c r="D44" s="6"/>
      <c r="E44" s="6"/>
      <c r="F44" s="6"/>
      <c r="G44" s="6"/>
      <c r="H44" s="6"/>
    </row>
    <row r="45" spans="1:8" x14ac:dyDescent="0.2">
      <c r="A45" s="6"/>
      <c r="B45" s="6"/>
      <c r="C45" s="6"/>
      <c r="D45" s="6"/>
      <c r="E45" s="6"/>
      <c r="F45" s="6"/>
      <c r="G45" s="6"/>
    </row>
    <row r="46" spans="1:8" x14ac:dyDescent="0.2">
      <c r="A46" s="6"/>
      <c r="B46" s="6"/>
      <c r="C46" s="6"/>
      <c r="D46" s="6"/>
      <c r="E46" s="6"/>
      <c r="F46" s="6"/>
      <c r="G46" s="6"/>
    </row>
    <row r="47" spans="1:8" x14ac:dyDescent="0.2">
      <c r="A47" s="6"/>
      <c r="B47" s="6"/>
      <c r="C47" s="6"/>
      <c r="D47" s="6"/>
      <c r="E47" s="6"/>
      <c r="F47" s="6"/>
      <c r="G47" s="6"/>
    </row>
    <row r="48" spans="1:8" x14ac:dyDescent="0.2">
      <c r="A48" s="6"/>
      <c r="B48" s="6"/>
      <c r="C48" s="6"/>
      <c r="D48" s="6"/>
      <c r="E48" s="6"/>
      <c r="F48" s="6"/>
      <c r="G48" s="6"/>
    </row>
    <row r="49" spans="1:7" x14ac:dyDescent="0.2">
      <c r="A49" s="6"/>
      <c r="B49" s="6"/>
      <c r="C49" s="6"/>
      <c r="D49" s="6"/>
      <c r="E49" s="6"/>
      <c r="F49" s="6"/>
      <c r="G49" s="6"/>
    </row>
    <row r="50" spans="1:7" x14ac:dyDescent="0.2">
      <c r="A50" s="6"/>
      <c r="B50" s="6"/>
      <c r="C50" s="6"/>
      <c r="D50" s="6"/>
      <c r="E50" s="6"/>
      <c r="F50" s="6"/>
      <c r="G50" s="6"/>
    </row>
    <row r="51" spans="1:7" x14ac:dyDescent="0.2">
      <c r="A51" s="6"/>
      <c r="B51" s="6"/>
      <c r="C51" s="6"/>
      <c r="D51" s="6"/>
      <c r="E51" s="6"/>
      <c r="F51" s="6"/>
      <c r="G51" s="6"/>
    </row>
    <row r="52" spans="1:7" x14ac:dyDescent="0.2">
      <c r="A52" s="6"/>
      <c r="B52" s="6"/>
      <c r="C52" s="6"/>
      <c r="D52" s="6"/>
      <c r="E52" s="6"/>
      <c r="F52" s="6"/>
      <c r="G52" s="6"/>
    </row>
    <row r="53" spans="1:7" x14ac:dyDescent="0.2">
      <c r="A53" s="6"/>
      <c r="B53" s="6"/>
      <c r="C53" s="6"/>
      <c r="D53" s="6"/>
      <c r="E53" s="6"/>
      <c r="F53" s="6"/>
      <c r="G53" s="6"/>
    </row>
  </sheetData>
  <mergeCells count="8">
    <mergeCell ref="A29:G29"/>
    <mergeCell ref="G2:G3"/>
    <mergeCell ref="A2:A3"/>
    <mergeCell ref="B2:B3"/>
    <mergeCell ref="C2:C3"/>
    <mergeCell ref="E2:E3"/>
    <mergeCell ref="F2:F3"/>
    <mergeCell ref="D2:D3"/>
  </mergeCells>
  <conditionalFormatting sqref="D4 D6:D28 D31">
    <cfRule type="expression" dxfId="32" priority="9">
      <formula>MOD($D4,1)&lt;&gt;0</formula>
    </cfRule>
    <cfRule type="expression" dxfId="31" priority="10">
      <formula>MOD($D4,1)=0</formula>
    </cfRule>
  </conditionalFormatting>
  <conditionalFormatting sqref="D30">
    <cfRule type="expression" dxfId="30" priority="1">
      <formula>MOD($D30,1)&lt;&gt;0</formula>
    </cfRule>
    <cfRule type="expression" dxfId="29" priority="2">
      <formula>MOD($D30,1)=0</formula>
    </cfRule>
  </conditionalFormatting>
  <pageMargins left="0.7" right="0.7" top="0.75" bottom="0.75" header="0.3" footer="0.3"/>
  <pageSetup paperSize="0" orientation="portrait" horizontalDpi="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72"/>
  <sheetViews>
    <sheetView workbookViewId="0"/>
  </sheetViews>
  <sheetFormatPr defaultColWidth="9" defaultRowHeight="14.25" x14ac:dyDescent="0.2"/>
  <cols>
    <col min="1" max="1" width="16.375" style="6" customWidth="1"/>
    <col min="2" max="11" width="9" style="6"/>
    <col min="12" max="12" width="10.875" style="6" customWidth="1"/>
    <col min="13" max="13" width="14" style="6" customWidth="1"/>
    <col min="14" max="16384" width="9" style="6"/>
  </cols>
  <sheetData>
    <row r="1" spans="1:26" ht="19.5" x14ac:dyDescent="0.2">
      <c r="A1" s="10" t="s">
        <v>220</v>
      </c>
    </row>
    <row r="2" spans="1:26" x14ac:dyDescent="0.2">
      <c r="A2" s="123" t="s">
        <v>34</v>
      </c>
      <c r="B2" s="17">
        <v>2015</v>
      </c>
      <c r="C2" s="17">
        <v>2016</v>
      </c>
      <c r="D2" s="17">
        <v>2017</v>
      </c>
      <c r="E2" s="17">
        <v>2018</v>
      </c>
      <c r="F2" s="17">
        <v>2019</v>
      </c>
      <c r="G2" s="17">
        <v>2020</v>
      </c>
      <c r="H2" s="17">
        <v>2021</v>
      </c>
      <c r="I2" s="17">
        <v>2022</v>
      </c>
      <c r="J2" s="17">
        <v>2023</v>
      </c>
      <c r="K2" s="17">
        <v>2024</v>
      </c>
      <c r="L2" s="125" t="s">
        <v>41</v>
      </c>
    </row>
    <row r="3" spans="1:26" ht="15" thickBot="1" x14ac:dyDescent="0.25">
      <c r="A3" s="124" t="s">
        <v>42</v>
      </c>
      <c r="B3" s="18" t="s">
        <v>35</v>
      </c>
      <c r="C3" s="18" t="s">
        <v>36</v>
      </c>
      <c r="D3" s="18" t="s">
        <v>37</v>
      </c>
      <c r="E3" s="18" t="s">
        <v>38</v>
      </c>
      <c r="F3" s="18" t="s">
        <v>39</v>
      </c>
      <c r="G3" s="18" t="s">
        <v>40</v>
      </c>
      <c r="H3" s="18">
        <v>-22</v>
      </c>
      <c r="I3" s="18">
        <v>-23</v>
      </c>
      <c r="J3" s="18">
        <v>-24</v>
      </c>
      <c r="K3" s="18">
        <v>-25</v>
      </c>
      <c r="L3" s="126" t="s">
        <v>43</v>
      </c>
    </row>
    <row r="4" spans="1:26" ht="15.75" thickTop="1" thickBot="1" x14ac:dyDescent="0.25">
      <c r="A4" s="3" t="s">
        <v>71</v>
      </c>
      <c r="B4" s="74">
        <v>70</v>
      </c>
      <c r="C4" s="75">
        <v>70</v>
      </c>
      <c r="D4" s="74">
        <v>70</v>
      </c>
      <c r="E4" s="75">
        <v>70</v>
      </c>
      <c r="F4" s="74">
        <v>70</v>
      </c>
      <c r="G4" s="75">
        <v>70</v>
      </c>
      <c r="H4" s="74">
        <v>70</v>
      </c>
      <c r="I4" s="75">
        <v>70</v>
      </c>
      <c r="J4" s="74">
        <v>70</v>
      </c>
      <c r="K4" s="75">
        <v>70</v>
      </c>
      <c r="L4" s="20" t="s">
        <v>43</v>
      </c>
      <c r="M4" s="47"/>
      <c r="N4" s="47"/>
      <c r="O4" s="47"/>
      <c r="P4" s="47"/>
      <c r="Q4" s="47"/>
      <c r="R4" s="47"/>
      <c r="S4" s="47"/>
      <c r="T4" s="47"/>
      <c r="U4" s="47"/>
      <c r="V4" s="47"/>
      <c r="W4" s="47"/>
      <c r="X4" s="47"/>
      <c r="Y4" s="47"/>
      <c r="Z4" s="47"/>
    </row>
    <row r="5" spans="1:26" s="47" customFormat="1" ht="15" thickBot="1" x14ac:dyDescent="0.25">
      <c r="A5" s="3" t="s">
        <v>238</v>
      </c>
      <c r="B5" s="74">
        <v>106.6</v>
      </c>
      <c r="C5" s="75">
        <v>106.6</v>
      </c>
      <c r="D5" s="74">
        <v>106.6</v>
      </c>
      <c r="E5" s="75">
        <v>106.6</v>
      </c>
      <c r="F5" s="74">
        <v>106.6</v>
      </c>
      <c r="G5" s="75">
        <v>106.6</v>
      </c>
      <c r="H5" s="74">
        <v>106.6</v>
      </c>
      <c r="I5" s="75">
        <v>106.6</v>
      </c>
      <c r="J5" s="74">
        <v>106.6</v>
      </c>
      <c r="K5" s="75">
        <v>106.6</v>
      </c>
      <c r="L5" s="20" t="s">
        <v>56</v>
      </c>
    </row>
    <row r="6" spans="1:26" ht="15" thickBot="1" x14ac:dyDescent="0.25">
      <c r="A6" s="3" t="s">
        <v>72</v>
      </c>
      <c r="B6" s="74">
        <v>300</v>
      </c>
      <c r="C6" s="75">
        <v>300</v>
      </c>
      <c r="D6" s="74">
        <v>300</v>
      </c>
      <c r="E6" s="75">
        <v>300</v>
      </c>
      <c r="F6" s="74">
        <v>300</v>
      </c>
      <c r="G6" s="75">
        <v>300</v>
      </c>
      <c r="H6" s="74">
        <v>300</v>
      </c>
      <c r="I6" s="75">
        <v>300</v>
      </c>
      <c r="J6" s="74">
        <v>300</v>
      </c>
      <c r="K6" s="75">
        <v>300</v>
      </c>
      <c r="L6" s="20" t="s">
        <v>43</v>
      </c>
      <c r="M6" s="47"/>
      <c r="N6" s="47"/>
      <c r="O6" s="47"/>
      <c r="P6" s="47"/>
      <c r="Q6" s="47"/>
      <c r="R6" s="47"/>
      <c r="S6" s="47"/>
      <c r="T6" s="47"/>
      <c r="U6" s="47"/>
      <c r="V6" s="47"/>
      <c r="W6" s="47"/>
      <c r="X6" s="47"/>
      <c r="Y6" s="47"/>
      <c r="Z6" s="47"/>
    </row>
    <row r="7" spans="1:26" ht="15" thickBot="1" x14ac:dyDescent="0.25">
      <c r="A7" s="3" t="s">
        <v>73</v>
      </c>
      <c r="B7" s="74">
        <v>177</v>
      </c>
      <c r="C7" s="75">
        <v>177</v>
      </c>
      <c r="D7" s="74">
        <v>177</v>
      </c>
      <c r="E7" s="75">
        <v>177</v>
      </c>
      <c r="F7" s="74">
        <v>177</v>
      </c>
      <c r="G7" s="75">
        <v>177</v>
      </c>
      <c r="H7" s="74">
        <v>177</v>
      </c>
      <c r="I7" s="75">
        <v>177</v>
      </c>
      <c r="J7" s="74">
        <v>177</v>
      </c>
      <c r="K7" s="75">
        <v>177</v>
      </c>
      <c r="L7" s="20" t="s">
        <v>43</v>
      </c>
      <c r="M7" s="47"/>
      <c r="N7" s="47"/>
      <c r="O7" s="47"/>
      <c r="P7" s="47"/>
      <c r="Q7" s="47"/>
      <c r="R7" s="47"/>
      <c r="S7" s="47"/>
      <c r="T7" s="47"/>
      <c r="U7" s="47"/>
      <c r="V7" s="47"/>
      <c r="W7" s="47"/>
      <c r="X7" s="47"/>
      <c r="Y7" s="47"/>
      <c r="Z7" s="47"/>
    </row>
    <row r="8" spans="1:26" ht="15" thickBot="1" x14ac:dyDescent="0.25">
      <c r="A8" s="3" t="s">
        <v>74</v>
      </c>
      <c r="B8" s="74">
        <v>113</v>
      </c>
      <c r="C8" s="75">
        <v>113</v>
      </c>
      <c r="D8" s="74">
        <v>113</v>
      </c>
      <c r="E8" s="75">
        <v>113</v>
      </c>
      <c r="F8" s="74">
        <v>113</v>
      </c>
      <c r="G8" s="75">
        <v>113</v>
      </c>
      <c r="H8" s="74">
        <v>113</v>
      </c>
      <c r="I8" s="75">
        <v>113</v>
      </c>
      <c r="J8" s="74">
        <v>113</v>
      </c>
      <c r="K8" s="75">
        <v>113</v>
      </c>
      <c r="L8" s="20" t="s">
        <v>43</v>
      </c>
      <c r="M8" s="47"/>
      <c r="N8" s="47"/>
      <c r="O8" s="47"/>
      <c r="P8" s="47"/>
      <c r="Q8" s="47"/>
      <c r="R8" s="47"/>
      <c r="S8" s="47"/>
      <c r="T8" s="47"/>
      <c r="U8" s="47"/>
      <c r="V8" s="47"/>
      <c r="W8" s="47"/>
      <c r="X8" s="47"/>
      <c r="Y8" s="47"/>
      <c r="Z8" s="47"/>
    </row>
    <row r="9" spans="1:26" ht="15" thickBot="1" x14ac:dyDescent="0.25">
      <c r="A9" s="3" t="s">
        <v>75</v>
      </c>
      <c r="B9" s="74">
        <v>1600</v>
      </c>
      <c r="C9" s="75">
        <v>1600</v>
      </c>
      <c r="D9" s="74">
        <v>1600</v>
      </c>
      <c r="E9" s="75">
        <v>1600</v>
      </c>
      <c r="F9" s="74">
        <v>1600</v>
      </c>
      <c r="G9" s="75">
        <v>1600</v>
      </c>
      <c r="H9" s="74">
        <v>1600</v>
      </c>
      <c r="I9" s="75">
        <v>1600</v>
      </c>
      <c r="J9" s="74">
        <v>1600</v>
      </c>
      <c r="K9" s="75">
        <v>1600</v>
      </c>
      <c r="L9" s="20" t="s">
        <v>43</v>
      </c>
      <c r="M9" s="47"/>
      <c r="N9" s="47"/>
      <c r="O9" s="47"/>
      <c r="P9" s="47"/>
      <c r="Q9" s="47"/>
      <c r="R9" s="47"/>
      <c r="S9" s="47"/>
      <c r="T9" s="47"/>
      <c r="U9" s="47"/>
      <c r="V9" s="47"/>
      <c r="W9" s="47"/>
      <c r="X9" s="47"/>
      <c r="Y9" s="47"/>
      <c r="Z9" s="47"/>
    </row>
    <row r="10" spans="1:26" ht="15" thickBot="1" x14ac:dyDescent="0.25">
      <c r="A10" s="3" t="s">
        <v>76</v>
      </c>
      <c r="B10" s="74">
        <v>29</v>
      </c>
      <c r="C10" s="75">
        <v>29</v>
      </c>
      <c r="D10" s="74">
        <v>29</v>
      </c>
      <c r="E10" s="75">
        <v>29</v>
      </c>
      <c r="F10" s="74">
        <v>29</v>
      </c>
      <c r="G10" s="75">
        <v>29</v>
      </c>
      <c r="H10" s="74">
        <v>29</v>
      </c>
      <c r="I10" s="75">
        <v>29</v>
      </c>
      <c r="J10" s="74">
        <v>29</v>
      </c>
      <c r="K10" s="75">
        <v>29</v>
      </c>
      <c r="L10" s="20" t="s">
        <v>43</v>
      </c>
      <c r="M10" s="47"/>
      <c r="N10" s="47"/>
      <c r="O10" s="47"/>
      <c r="P10" s="47"/>
      <c r="Q10" s="47"/>
      <c r="R10" s="47"/>
      <c r="S10" s="47"/>
      <c r="T10" s="47"/>
      <c r="U10" s="47"/>
      <c r="V10" s="47"/>
      <c r="W10" s="47"/>
      <c r="X10" s="47"/>
      <c r="Y10" s="47"/>
      <c r="Z10" s="47"/>
    </row>
    <row r="11" spans="1:26" ht="15" thickBot="1" x14ac:dyDescent="0.25">
      <c r="A11" s="3" t="s">
        <v>77</v>
      </c>
      <c r="B11" s="74">
        <v>192</v>
      </c>
      <c r="C11" s="75">
        <v>192</v>
      </c>
      <c r="D11" s="74">
        <v>192</v>
      </c>
      <c r="E11" s="75">
        <v>192</v>
      </c>
      <c r="F11" s="74">
        <v>192</v>
      </c>
      <c r="G11" s="75">
        <v>192</v>
      </c>
      <c r="H11" s="74">
        <v>192</v>
      </c>
      <c r="I11" s="75">
        <v>192</v>
      </c>
      <c r="J11" s="74">
        <v>192</v>
      </c>
      <c r="K11" s="75">
        <v>192</v>
      </c>
      <c r="L11" s="20" t="s">
        <v>43</v>
      </c>
      <c r="M11" s="47"/>
      <c r="N11" s="47"/>
      <c r="O11" s="47"/>
      <c r="P11" s="47"/>
      <c r="Q11" s="47"/>
      <c r="R11" s="47"/>
      <c r="S11" s="47"/>
      <c r="T11" s="47"/>
      <c r="U11" s="47"/>
      <c r="V11" s="47"/>
      <c r="W11" s="47"/>
      <c r="X11" s="47"/>
      <c r="Y11" s="47"/>
      <c r="Z11" s="47"/>
    </row>
    <row r="12" spans="1:26" ht="15" thickBot="1" x14ac:dyDescent="0.25">
      <c r="A12" s="3" t="s">
        <v>78</v>
      </c>
      <c r="B12" s="74">
        <v>216</v>
      </c>
      <c r="C12" s="75">
        <v>216</v>
      </c>
      <c r="D12" s="74">
        <v>216</v>
      </c>
      <c r="E12" s="75">
        <v>216</v>
      </c>
      <c r="F12" s="74">
        <v>216</v>
      </c>
      <c r="G12" s="75">
        <v>216</v>
      </c>
      <c r="H12" s="74">
        <v>216</v>
      </c>
      <c r="I12" s="75">
        <v>216</v>
      </c>
      <c r="J12" s="74">
        <v>216</v>
      </c>
      <c r="K12" s="75">
        <v>216</v>
      </c>
      <c r="L12" s="20" t="s">
        <v>43</v>
      </c>
      <c r="M12" s="47"/>
      <c r="N12" s="47"/>
      <c r="O12" s="47"/>
      <c r="P12" s="47"/>
      <c r="Q12" s="47"/>
      <c r="R12" s="47"/>
      <c r="S12" s="47"/>
      <c r="T12" s="47"/>
      <c r="U12" s="47"/>
      <c r="V12" s="47"/>
      <c r="W12" s="47"/>
      <c r="X12" s="47"/>
      <c r="Y12" s="47"/>
      <c r="Z12" s="47"/>
    </row>
    <row r="13" spans="1:26" ht="15" thickBot="1" x14ac:dyDescent="0.25">
      <c r="A13" s="3" t="s">
        <v>79</v>
      </c>
      <c r="B13" s="74">
        <v>300</v>
      </c>
      <c r="C13" s="75">
        <v>300</v>
      </c>
      <c r="D13" s="74">
        <v>300</v>
      </c>
      <c r="E13" s="75">
        <v>300</v>
      </c>
      <c r="F13" s="74">
        <v>300</v>
      </c>
      <c r="G13" s="75">
        <v>300</v>
      </c>
      <c r="H13" s="74">
        <v>300</v>
      </c>
      <c r="I13" s="75">
        <v>300</v>
      </c>
      <c r="J13" s="74">
        <v>300</v>
      </c>
      <c r="K13" s="75">
        <v>300</v>
      </c>
      <c r="L13" s="20" t="s">
        <v>43</v>
      </c>
      <c r="M13" s="47"/>
      <c r="N13" s="47"/>
      <c r="O13" s="47"/>
      <c r="P13" s="47"/>
      <c r="Q13" s="47"/>
      <c r="R13" s="47"/>
      <c r="S13" s="47"/>
      <c r="T13" s="47"/>
      <c r="U13" s="47"/>
      <c r="V13" s="47"/>
      <c r="W13" s="47"/>
      <c r="X13" s="47"/>
      <c r="Y13" s="47"/>
      <c r="Z13" s="47"/>
    </row>
    <row r="14" spans="1:26" ht="15" thickBot="1" x14ac:dyDescent="0.25">
      <c r="A14" s="3" t="s">
        <v>80</v>
      </c>
      <c r="B14" s="74">
        <v>2070</v>
      </c>
      <c r="C14" s="75">
        <v>2070</v>
      </c>
      <c r="D14" s="74">
        <v>2070</v>
      </c>
      <c r="E14" s="75">
        <v>2070</v>
      </c>
      <c r="F14" s="74">
        <v>2070</v>
      </c>
      <c r="G14" s="75">
        <v>2070</v>
      </c>
      <c r="H14" s="74">
        <v>2070</v>
      </c>
      <c r="I14" s="75">
        <v>2070</v>
      </c>
      <c r="J14" s="74">
        <v>2070</v>
      </c>
      <c r="K14" s="75">
        <v>2070</v>
      </c>
      <c r="L14" s="20" t="s">
        <v>43</v>
      </c>
      <c r="M14" s="47"/>
      <c r="N14" s="47"/>
      <c r="O14" s="47"/>
      <c r="P14" s="47"/>
      <c r="Q14" s="47"/>
      <c r="R14" s="47"/>
      <c r="S14" s="47"/>
      <c r="T14" s="47"/>
      <c r="U14" s="47"/>
      <c r="V14" s="47"/>
      <c r="W14" s="47"/>
      <c r="X14" s="47"/>
      <c r="Y14" s="47"/>
      <c r="Z14" s="47"/>
    </row>
    <row r="15" spans="1:26" ht="15" thickBot="1" x14ac:dyDescent="0.25">
      <c r="A15" s="3" t="s">
        <v>81</v>
      </c>
      <c r="B15" s="74">
        <v>980</v>
      </c>
      <c r="C15" s="75">
        <v>980</v>
      </c>
      <c r="D15" s="74">
        <v>980</v>
      </c>
      <c r="E15" s="75">
        <v>980</v>
      </c>
      <c r="F15" s="74">
        <v>980</v>
      </c>
      <c r="G15" s="75">
        <v>980</v>
      </c>
      <c r="H15" s="74">
        <v>980</v>
      </c>
      <c r="I15" s="75">
        <v>980</v>
      </c>
      <c r="J15" s="74">
        <v>980</v>
      </c>
      <c r="K15" s="75">
        <v>980</v>
      </c>
      <c r="L15" s="20" t="s">
        <v>43</v>
      </c>
      <c r="M15" s="47"/>
      <c r="N15" s="47"/>
      <c r="O15" s="47"/>
      <c r="P15" s="47"/>
      <c r="Q15" s="47"/>
      <c r="R15" s="47"/>
      <c r="S15" s="47"/>
      <c r="T15" s="47"/>
      <c r="U15" s="47"/>
      <c r="V15" s="47"/>
      <c r="W15" s="47"/>
      <c r="X15" s="47"/>
      <c r="Y15" s="47"/>
      <c r="Z15" s="47"/>
    </row>
    <row r="16" spans="1:26" ht="15" thickBot="1" x14ac:dyDescent="0.25">
      <c r="A16" s="3" t="s">
        <v>92</v>
      </c>
      <c r="B16" s="74">
        <v>336</v>
      </c>
      <c r="C16" s="75">
        <v>336</v>
      </c>
      <c r="D16" s="74">
        <v>336</v>
      </c>
      <c r="E16" s="75">
        <v>336</v>
      </c>
      <c r="F16" s="74">
        <v>336</v>
      </c>
      <c r="G16" s="75">
        <v>336</v>
      </c>
      <c r="H16" s="74">
        <v>336</v>
      </c>
      <c r="I16" s="75">
        <v>336</v>
      </c>
      <c r="J16" s="74">
        <v>336</v>
      </c>
      <c r="K16" s="75">
        <v>336</v>
      </c>
      <c r="L16" s="20" t="s">
        <v>56</v>
      </c>
      <c r="M16" s="47"/>
      <c r="N16" s="47"/>
      <c r="O16" s="47"/>
      <c r="P16" s="47"/>
      <c r="Q16" s="47"/>
      <c r="R16" s="47"/>
      <c r="S16" s="47"/>
      <c r="T16" s="47"/>
      <c r="U16" s="47"/>
      <c r="V16" s="47"/>
      <c r="W16" s="47"/>
      <c r="X16" s="47"/>
      <c r="Y16" s="47"/>
      <c r="Z16" s="47"/>
    </row>
    <row r="17" spans="1:26" s="47" customFormat="1" ht="15" thickBot="1" x14ac:dyDescent="0.25">
      <c r="A17" s="3" t="s">
        <v>230</v>
      </c>
      <c r="B17" s="74">
        <v>518</v>
      </c>
      <c r="C17" s="75">
        <v>518</v>
      </c>
      <c r="D17" s="74">
        <v>518</v>
      </c>
      <c r="E17" s="75">
        <v>518</v>
      </c>
      <c r="F17" s="74">
        <v>518</v>
      </c>
      <c r="G17" s="75">
        <v>518</v>
      </c>
      <c r="H17" s="74">
        <v>518</v>
      </c>
      <c r="I17" s="75">
        <v>518</v>
      </c>
      <c r="J17" s="74">
        <v>518</v>
      </c>
      <c r="K17" s="75">
        <v>518</v>
      </c>
      <c r="L17" s="20" t="s">
        <v>43</v>
      </c>
    </row>
    <row r="18" spans="1:26" ht="15" thickBot="1" x14ac:dyDescent="0.25">
      <c r="A18" s="3" t="s">
        <v>82</v>
      </c>
      <c r="B18" s="74">
        <v>0</v>
      </c>
      <c r="C18" s="75">
        <v>0</v>
      </c>
      <c r="D18" s="74">
        <v>0</v>
      </c>
      <c r="E18" s="75">
        <v>0</v>
      </c>
      <c r="F18" s="74">
        <v>0</v>
      </c>
      <c r="G18" s="75">
        <v>0</v>
      </c>
      <c r="H18" s="74">
        <v>0</v>
      </c>
      <c r="I18" s="75">
        <v>0</v>
      </c>
      <c r="J18" s="74">
        <v>0</v>
      </c>
      <c r="K18" s="75">
        <v>0</v>
      </c>
      <c r="L18" s="20" t="s">
        <v>43</v>
      </c>
      <c r="M18" s="47"/>
      <c r="N18" s="47"/>
      <c r="O18" s="47"/>
      <c r="P18" s="47"/>
      <c r="Q18" s="47"/>
      <c r="R18" s="47"/>
      <c r="S18" s="47"/>
      <c r="T18" s="47"/>
      <c r="U18" s="47"/>
      <c r="V18" s="47"/>
      <c r="W18" s="47"/>
      <c r="X18" s="47"/>
      <c r="Y18" s="47"/>
      <c r="Z18" s="47"/>
    </row>
    <row r="19" spans="1:26" ht="15" thickBot="1" x14ac:dyDescent="0.25">
      <c r="A19" s="3" t="s">
        <v>124</v>
      </c>
      <c r="B19" s="74">
        <v>131.19999999999999</v>
      </c>
      <c r="C19" s="75">
        <v>131.19999999999999</v>
      </c>
      <c r="D19" s="74">
        <v>131.19999999999999</v>
      </c>
      <c r="E19" s="75">
        <v>131.19999999999999</v>
      </c>
      <c r="F19" s="74">
        <v>131.19999999999999</v>
      </c>
      <c r="G19" s="75">
        <v>131.19999999999999</v>
      </c>
      <c r="H19" s="74">
        <v>131.19999999999999</v>
      </c>
      <c r="I19" s="75">
        <v>131.19999999999999</v>
      </c>
      <c r="J19" s="74">
        <v>131.19999999999999</v>
      </c>
      <c r="K19" s="75">
        <v>131.19999999999999</v>
      </c>
      <c r="L19" s="20" t="s">
        <v>56</v>
      </c>
      <c r="M19" s="47"/>
      <c r="N19" s="47"/>
      <c r="O19" s="47"/>
      <c r="P19" s="47"/>
      <c r="Q19" s="47"/>
      <c r="R19" s="47"/>
      <c r="S19" s="47"/>
      <c r="T19" s="47"/>
      <c r="U19" s="47"/>
      <c r="V19" s="47"/>
      <c r="W19" s="47"/>
      <c r="X19" s="47"/>
      <c r="Y19" s="47"/>
      <c r="Z19" s="47"/>
    </row>
    <row r="20" spans="1:26" ht="15" thickBot="1" x14ac:dyDescent="0.25">
      <c r="A20" s="3" t="s">
        <v>83</v>
      </c>
      <c r="B20" s="74">
        <v>950</v>
      </c>
      <c r="C20" s="75">
        <v>950</v>
      </c>
      <c r="D20" s="74">
        <v>950</v>
      </c>
      <c r="E20" s="75">
        <v>950</v>
      </c>
      <c r="F20" s="74">
        <v>950</v>
      </c>
      <c r="G20" s="75">
        <v>950</v>
      </c>
      <c r="H20" s="74">
        <v>950</v>
      </c>
      <c r="I20" s="75">
        <v>950</v>
      </c>
      <c r="J20" s="74">
        <v>950</v>
      </c>
      <c r="K20" s="75">
        <v>950</v>
      </c>
      <c r="L20" s="20" t="s">
        <v>43</v>
      </c>
      <c r="M20" s="47"/>
      <c r="N20" s="47"/>
      <c r="O20" s="47"/>
      <c r="P20" s="47"/>
      <c r="Q20" s="47"/>
      <c r="R20" s="47"/>
      <c r="S20" s="47"/>
      <c r="T20" s="47"/>
      <c r="U20" s="47"/>
      <c r="V20" s="47"/>
      <c r="W20" s="47"/>
      <c r="X20" s="47"/>
      <c r="Y20" s="47"/>
      <c r="Z20" s="47"/>
    </row>
    <row r="21" spans="1:26" ht="15" thickBot="1" x14ac:dyDescent="0.25">
      <c r="A21" s="3" t="s">
        <v>84</v>
      </c>
      <c r="B21" s="74">
        <v>560</v>
      </c>
      <c r="C21" s="75">
        <v>560</v>
      </c>
      <c r="D21" s="74">
        <v>560</v>
      </c>
      <c r="E21" s="75">
        <v>560</v>
      </c>
      <c r="F21" s="74">
        <v>560</v>
      </c>
      <c r="G21" s="75">
        <v>560</v>
      </c>
      <c r="H21" s="74">
        <v>560</v>
      </c>
      <c r="I21" s="75">
        <v>560</v>
      </c>
      <c r="J21" s="74">
        <v>560</v>
      </c>
      <c r="K21" s="75">
        <v>560</v>
      </c>
      <c r="L21" s="20" t="s">
        <v>43</v>
      </c>
      <c r="M21" s="47"/>
      <c r="N21" s="47"/>
      <c r="O21" s="47"/>
      <c r="P21" s="47"/>
      <c r="Q21" s="47"/>
      <c r="R21" s="47"/>
      <c r="S21" s="47"/>
      <c r="T21" s="47"/>
      <c r="U21" s="47"/>
      <c r="V21" s="47"/>
      <c r="W21" s="47"/>
      <c r="X21" s="47"/>
      <c r="Y21" s="47"/>
      <c r="Z21" s="47"/>
    </row>
    <row r="22" spans="1:26" ht="15" thickBot="1" x14ac:dyDescent="0.25">
      <c r="A22" s="3" t="s">
        <v>85</v>
      </c>
      <c r="B22" s="74">
        <v>475</v>
      </c>
      <c r="C22" s="75">
        <v>475</v>
      </c>
      <c r="D22" s="74">
        <v>475</v>
      </c>
      <c r="E22" s="75">
        <v>475</v>
      </c>
      <c r="F22" s="74">
        <v>475</v>
      </c>
      <c r="G22" s="75">
        <v>475</v>
      </c>
      <c r="H22" s="74">
        <v>475</v>
      </c>
      <c r="I22" s="75">
        <v>475</v>
      </c>
      <c r="J22" s="74">
        <v>475</v>
      </c>
      <c r="K22" s="75">
        <v>475</v>
      </c>
      <c r="L22" s="20" t="s">
        <v>43</v>
      </c>
      <c r="M22" s="47"/>
      <c r="N22" s="47"/>
      <c r="O22" s="47"/>
      <c r="P22" s="47"/>
      <c r="Q22" s="47"/>
      <c r="R22" s="47"/>
      <c r="S22" s="47"/>
      <c r="T22" s="47"/>
      <c r="U22" s="47"/>
      <c r="V22" s="47"/>
      <c r="W22" s="47"/>
      <c r="X22" s="47"/>
      <c r="Y22" s="47"/>
      <c r="Z22" s="47"/>
    </row>
    <row r="23" spans="1:26" ht="15" thickBot="1" x14ac:dyDescent="0.25">
      <c r="A23" s="3" t="s">
        <v>91</v>
      </c>
      <c r="B23" s="74">
        <v>50.4</v>
      </c>
      <c r="C23" s="75">
        <v>50.4</v>
      </c>
      <c r="D23" s="74">
        <v>50.4</v>
      </c>
      <c r="E23" s="75">
        <v>50.4</v>
      </c>
      <c r="F23" s="74">
        <v>50.4</v>
      </c>
      <c r="G23" s="75">
        <v>50.4</v>
      </c>
      <c r="H23" s="74">
        <v>50.4</v>
      </c>
      <c r="I23" s="75">
        <v>50.4</v>
      </c>
      <c r="J23" s="74">
        <v>50.4</v>
      </c>
      <c r="K23" s="75">
        <v>50.4</v>
      </c>
      <c r="L23" s="20" t="s">
        <v>56</v>
      </c>
      <c r="M23" s="47"/>
      <c r="N23" s="47"/>
      <c r="O23" s="47"/>
      <c r="P23" s="47"/>
      <c r="Q23" s="47"/>
      <c r="R23" s="47"/>
      <c r="S23" s="47"/>
      <c r="T23" s="47"/>
      <c r="U23" s="47"/>
      <c r="V23" s="47"/>
      <c r="W23" s="47"/>
      <c r="X23" s="47"/>
      <c r="Y23" s="47"/>
      <c r="Z23" s="47"/>
    </row>
    <row r="24" spans="1:26" ht="15" thickBot="1" x14ac:dyDescent="0.25">
      <c r="A24" s="3" t="s">
        <v>86</v>
      </c>
      <c r="B24" s="74">
        <v>133.5</v>
      </c>
      <c r="C24" s="75">
        <v>133.5</v>
      </c>
      <c r="D24" s="74">
        <v>133.5</v>
      </c>
      <c r="E24" s="75">
        <v>133.5</v>
      </c>
      <c r="F24" s="74">
        <v>133.5</v>
      </c>
      <c r="G24" s="75">
        <v>133.5</v>
      </c>
      <c r="H24" s="74">
        <v>133.5</v>
      </c>
      <c r="I24" s="75">
        <v>133.5</v>
      </c>
      <c r="J24" s="74">
        <v>133.5</v>
      </c>
      <c r="K24" s="75">
        <v>133.5</v>
      </c>
      <c r="L24" s="20" t="s">
        <v>43</v>
      </c>
      <c r="M24" s="47"/>
      <c r="N24" s="47"/>
      <c r="O24" s="47"/>
      <c r="P24" s="47"/>
      <c r="Q24" s="47"/>
      <c r="R24" s="47"/>
      <c r="S24" s="47"/>
      <c r="T24" s="47"/>
      <c r="U24" s="47"/>
      <c r="V24" s="47"/>
      <c r="W24" s="47"/>
      <c r="X24" s="47"/>
      <c r="Y24" s="47"/>
      <c r="Z24" s="47"/>
    </row>
    <row r="25" spans="1:26" ht="15" thickBot="1" x14ac:dyDescent="0.25">
      <c r="A25" s="3" t="s">
        <v>87</v>
      </c>
      <c r="B25" s="74">
        <v>270</v>
      </c>
      <c r="C25" s="75">
        <v>270</v>
      </c>
      <c r="D25" s="74">
        <v>270</v>
      </c>
      <c r="E25" s="75">
        <v>270</v>
      </c>
      <c r="F25" s="74">
        <v>270</v>
      </c>
      <c r="G25" s="75">
        <v>270</v>
      </c>
      <c r="H25" s="74">
        <v>270</v>
      </c>
      <c r="I25" s="75">
        <v>270</v>
      </c>
      <c r="J25" s="74">
        <v>270</v>
      </c>
      <c r="K25" s="75">
        <v>270</v>
      </c>
      <c r="L25" s="20" t="s">
        <v>43</v>
      </c>
      <c r="M25" s="47"/>
      <c r="N25" s="47"/>
      <c r="O25" s="47"/>
      <c r="P25" s="47"/>
      <c r="Q25" s="47"/>
      <c r="R25" s="47"/>
      <c r="S25" s="47"/>
      <c r="T25" s="47"/>
      <c r="U25" s="47"/>
      <c r="V25" s="47"/>
      <c r="W25" s="47"/>
      <c r="X25" s="47"/>
      <c r="Y25" s="47"/>
      <c r="Z25" s="47"/>
    </row>
    <row r="26" spans="1:26" ht="15" thickBot="1" x14ac:dyDescent="0.25">
      <c r="A26" s="3" t="s">
        <v>88</v>
      </c>
      <c r="B26" s="74">
        <v>53</v>
      </c>
      <c r="C26" s="75">
        <v>62</v>
      </c>
      <c r="D26" s="74">
        <v>62</v>
      </c>
      <c r="E26" s="75">
        <v>62</v>
      </c>
      <c r="F26" s="74">
        <v>62</v>
      </c>
      <c r="G26" s="75">
        <v>62</v>
      </c>
      <c r="H26" s="74">
        <v>62</v>
      </c>
      <c r="I26" s="75">
        <v>62</v>
      </c>
      <c r="J26" s="74">
        <v>62</v>
      </c>
      <c r="K26" s="75">
        <v>62</v>
      </c>
      <c r="L26" s="20" t="s">
        <v>43</v>
      </c>
      <c r="M26" s="47"/>
      <c r="N26" s="47"/>
      <c r="O26" s="47"/>
      <c r="P26" s="47"/>
      <c r="Q26" s="47"/>
      <c r="R26" s="47"/>
      <c r="S26" s="47"/>
      <c r="T26" s="47"/>
      <c r="U26" s="47"/>
      <c r="V26" s="47"/>
      <c r="W26" s="47"/>
      <c r="X26" s="47"/>
      <c r="Y26" s="47"/>
      <c r="Z26" s="47"/>
    </row>
    <row r="27" spans="1:26" ht="15" thickBot="1" x14ac:dyDescent="0.25">
      <c r="A27" s="3" t="s">
        <v>89</v>
      </c>
      <c r="B27" s="74">
        <v>1408</v>
      </c>
      <c r="C27" s="75">
        <v>1408</v>
      </c>
      <c r="D27" s="74">
        <v>1408</v>
      </c>
      <c r="E27" s="75">
        <v>1408</v>
      </c>
      <c r="F27" s="74">
        <v>1408</v>
      </c>
      <c r="G27" s="75">
        <v>1408</v>
      </c>
      <c r="H27" s="74">
        <v>1408</v>
      </c>
      <c r="I27" s="75">
        <v>1408</v>
      </c>
      <c r="J27" s="74">
        <v>1408</v>
      </c>
      <c r="K27" s="75">
        <v>1408</v>
      </c>
      <c r="L27" s="20" t="s">
        <v>43</v>
      </c>
      <c r="M27" s="47"/>
      <c r="N27" s="47"/>
      <c r="O27" s="47"/>
      <c r="P27" s="47"/>
      <c r="Q27" s="47"/>
      <c r="R27" s="47"/>
      <c r="S27" s="47"/>
      <c r="T27" s="47"/>
      <c r="U27" s="47"/>
      <c r="V27" s="47"/>
      <c r="W27" s="47"/>
      <c r="X27" s="47"/>
      <c r="Y27" s="47"/>
      <c r="Z27" s="47"/>
    </row>
    <row r="28" spans="1:26" ht="15" thickBot="1" x14ac:dyDescent="0.25">
      <c r="A28" s="127" t="s">
        <v>90</v>
      </c>
      <c r="B28" s="127"/>
      <c r="C28" s="127"/>
      <c r="D28" s="127"/>
      <c r="E28" s="127"/>
      <c r="F28" s="127"/>
      <c r="G28" s="127"/>
      <c r="H28" s="127"/>
      <c r="I28" s="127"/>
      <c r="J28" s="127"/>
      <c r="K28" s="127"/>
      <c r="L28" s="128"/>
      <c r="M28" s="47"/>
      <c r="N28" s="47"/>
      <c r="O28" s="47"/>
      <c r="P28" s="47"/>
      <c r="Q28" s="47"/>
      <c r="R28" s="47"/>
      <c r="S28" s="47"/>
      <c r="T28" s="47"/>
      <c r="U28" s="47"/>
      <c r="V28" s="47"/>
      <c r="W28" s="47"/>
      <c r="X28" s="47"/>
      <c r="Y28" s="47"/>
      <c r="Z28" s="47"/>
    </row>
    <row r="29" spans="1:26" s="47" customFormat="1" ht="15" thickBot="1" x14ac:dyDescent="0.25">
      <c r="A29" s="3" t="s">
        <v>371</v>
      </c>
      <c r="B29" s="74">
        <v>0</v>
      </c>
      <c r="C29" s="75">
        <v>0</v>
      </c>
      <c r="D29" s="74">
        <v>240</v>
      </c>
      <c r="E29" s="75">
        <v>240</v>
      </c>
      <c r="F29" s="74">
        <v>240</v>
      </c>
      <c r="G29" s="75">
        <v>240</v>
      </c>
      <c r="H29" s="74">
        <v>240</v>
      </c>
      <c r="I29" s="75">
        <v>240</v>
      </c>
      <c r="J29" s="74">
        <v>240</v>
      </c>
      <c r="K29" s="75">
        <v>240</v>
      </c>
      <c r="L29" s="4" t="s">
        <v>56</v>
      </c>
    </row>
    <row r="30" spans="1:26" s="60" customFormat="1" ht="15.75" thickBot="1" x14ac:dyDescent="0.3">
      <c r="A30" s="21" t="s">
        <v>44</v>
      </c>
      <c r="B30" s="72">
        <f t="shared" ref="B30:K30" si="0">SUM(B4:B29)</f>
        <v>11038.699999999999</v>
      </c>
      <c r="C30" s="73">
        <f t="shared" si="0"/>
        <v>11047.699999999999</v>
      </c>
      <c r="D30" s="72">
        <f t="shared" si="0"/>
        <v>11287.699999999999</v>
      </c>
      <c r="E30" s="73">
        <f t="shared" si="0"/>
        <v>11287.699999999999</v>
      </c>
      <c r="F30" s="72">
        <f t="shared" si="0"/>
        <v>11287.699999999999</v>
      </c>
      <c r="G30" s="73">
        <f t="shared" si="0"/>
        <v>11287.699999999999</v>
      </c>
      <c r="H30" s="72">
        <f t="shared" si="0"/>
        <v>11287.699999999999</v>
      </c>
      <c r="I30" s="73">
        <f t="shared" si="0"/>
        <v>11287.699999999999</v>
      </c>
      <c r="J30" s="72">
        <f t="shared" si="0"/>
        <v>11287.699999999999</v>
      </c>
      <c r="K30" s="73">
        <f t="shared" si="0"/>
        <v>11287.699999999999</v>
      </c>
      <c r="L30" s="59"/>
    </row>
    <row r="31" spans="1:26" x14ac:dyDescent="0.2">
      <c r="A31" s="129"/>
      <c r="B31" s="129"/>
      <c r="C31" s="129"/>
      <c r="D31" s="129"/>
      <c r="E31" s="129"/>
      <c r="F31" s="129"/>
      <c r="G31" s="129"/>
      <c r="H31" s="129"/>
      <c r="I31" s="129"/>
      <c r="J31" s="129"/>
      <c r="K31" s="129"/>
      <c r="L31" s="129"/>
    </row>
    <row r="32" spans="1:26" ht="24.75" customHeight="1" x14ac:dyDescent="0.2">
      <c r="A32" s="105" t="s">
        <v>294</v>
      </c>
      <c r="B32" s="105"/>
      <c r="C32" s="105"/>
      <c r="D32" s="105"/>
      <c r="E32" s="105"/>
      <c r="F32" s="105"/>
      <c r="G32" s="105"/>
      <c r="H32" s="105"/>
      <c r="I32" s="105"/>
      <c r="J32" s="105"/>
      <c r="K32" s="105"/>
      <c r="L32" s="105"/>
    </row>
    <row r="33" spans="1:24" ht="46.5" customHeight="1" x14ac:dyDescent="0.2">
      <c r="A33" s="105" t="s">
        <v>399</v>
      </c>
      <c r="B33" s="105"/>
      <c r="C33" s="105"/>
      <c r="D33" s="105"/>
      <c r="E33" s="105"/>
      <c r="F33" s="105"/>
      <c r="G33" s="105"/>
      <c r="H33" s="105"/>
      <c r="I33" s="105"/>
      <c r="J33" s="105"/>
      <c r="K33" s="105"/>
      <c r="L33" s="105"/>
    </row>
    <row r="34" spans="1:24" ht="57" customHeight="1" x14ac:dyDescent="0.2">
      <c r="A34" s="105" t="s">
        <v>348</v>
      </c>
      <c r="B34" s="105"/>
      <c r="C34" s="105"/>
      <c r="D34" s="105"/>
      <c r="E34" s="105"/>
      <c r="F34" s="105"/>
      <c r="G34" s="105"/>
      <c r="H34" s="105"/>
      <c r="I34" s="105"/>
      <c r="J34" s="105"/>
      <c r="K34" s="105"/>
      <c r="L34" s="105"/>
    </row>
    <row r="35" spans="1:24" ht="21" customHeight="1" x14ac:dyDescent="0.2"/>
    <row r="36" spans="1:24" ht="22.5" customHeight="1" x14ac:dyDescent="0.2">
      <c r="A36" s="10" t="s">
        <v>222</v>
      </c>
    </row>
    <row r="37" spans="1:24" x14ac:dyDescent="0.2">
      <c r="A37" s="123" t="s">
        <v>34</v>
      </c>
      <c r="B37" s="17">
        <v>2015</v>
      </c>
      <c r="C37" s="17">
        <v>2016</v>
      </c>
      <c r="D37" s="17">
        <v>2017</v>
      </c>
      <c r="E37" s="17">
        <v>2018</v>
      </c>
      <c r="F37" s="17">
        <v>2019</v>
      </c>
      <c r="G37" s="17">
        <v>2020</v>
      </c>
      <c r="H37" s="17">
        <v>2021</v>
      </c>
      <c r="I37" s="17">
        <v>2022</v>
      </c>
      <c r="J37" s="17">
        <v>2023</v>
      </c>
      <c r="K37" s="17">
        <v>2024</v>
      </c>
      <c r="L37" s="125" t="s">
        <v>41</v>
      </c>
    </row>
    <row r="38" spans="1:24" ht="15" thickBot="1" x14ac:dyDescent="0.25">
      <c r="A38" s="124" t="s">
        <v>42</v>
      </c>
      <c r="B38" s="18" t="s">
        <v>35</v>
      </c>
      <c r="C38" s="18" t="s">
        <v>36</v>
      </c>
      <c r="D38" s="18" t="s">
        <v>37</v>
      </c>
      <c r="E38" s="18" t="s">
        <v>38</v>
      </c>
      <c r="F38" s="18" t="s">
        <v>39</v>
      </c>
      <c r="G38" s="18" t="s">
        <v>40</v>
      </c>
      <c r="H38" s="18">
        <v>-22</v>
      </c>
      <c r="I38" s="18">
        <v>-23</v>
      </c>
      <c r="J38" s="18">
        <v>-24</v>
      </c>
      <c r="K38" s="18">
        <v>-25</v>
      </c>
      <c r="L38" s="126" t="s">
        <v>43</v>
      </c>
      <c r="S38"/>
      <c r="T38"/>
      <c r="U38"/>
      <c r="V38"/>
      <c r="W38"/>
      <c r="X38"/>
    </row>
    <row r="39" spans="1:24" ht="15.75" thickTop="1" thickBot="1" x14ac:dyDescent="0.25">
      <c r="A39" s="3" t="s">
        <v>71</v>
      </c>
      <c r="B39" s="74">
        <v>70</v>
      </c>
      <c r="C39" s="75">
        <v>70</v>
      </c>
      <c r="D39" s="74">
        <v>70</v>
      </c>
      <c r="E39" s="75">
        <v>70</v>
      </c>
      <c r="F39" s="74">
        <v>70</v>
      </c>
      <c r="G39" s="75">
        <v>70</v>
      </c>
      <c r="H39" s="74">
        <v>70</v>
      </c>
      <c r="I39" s="75">
        <v>70</v>
      </c>
      <c r="J39" s="74">
        <v>70</v>
      </c>
      <c r="K39" s="75">
        <v>70</v>
      </c>
      <c r="L39" s="20" t="s">
        <v>43</v>
      </c>
    </row>
    <row r="40" spans="1:24" s="47" customFormat="1" ht="15" thickBot="1" x14ac:dyDescent="0.25">
      <c r="A40" s="3" t="s">
        <v>72</v>
      </c>
      <c r="B40" s="74">
        <v>300</v>
      </c>
      <c r="C40" s="75">
        <v>300</v>
      </c>
      <c r="D40" s="74">
        <v>300</v>
      </c>
      <c r="E40" s="75">
        <v>300</v>
      </c>
      <c r="F40" s="74">
        <v>300</v>
      </c>
      <c r="G40" s="75">
        <v>300</v>
      </c>
      <c r="H40" s="74">
        <v>300</v>
      </c>
      <c r="I40" s="75">
        <v>300</v>
      </c>
      <c r="J40" s="74">
        <v>300</v>
      </c>
      <c r="K40" s="75">
        <v>300</v>
      </c>
      <c r="L40" s="20" t="s">
        <v>43</v>
      </c>
    </row>
    <row r="41" spans="1:24" ht="15" thickBot="1" x14ac:dyDescent="0.25">
      <c r="A41" s="3" t="s">
        <v>73</v>
      </c>
      <c r="B41" s="74">
        <v>177</v>
      </c>
      <c r="C41" s="75">
        <v>177</v>
      </c>
      <c r="D41" s="74">
        <v>177</v>
      </c>
      <c r="E41" s="75">
        <v>177</v>
      </c>
      <c r="F41" s="74">
        <v>177</v>
      </c>
      <c r="G41" s="75">
        <v>177</v>
      </c>
      <c r="H41" s="74">
        <v>177</v>
      </c>
      <c r="I41" s="75">
        <v>177</v>
      </c>
      <c r="J41" s="74">
        <v>177</v>
      </c>
      <c r="K41" s="75">
        <v>177</v>
      </c>
      <c r="L41" s="20" t="s">
        <v>43</v>
      </c>
    </row>
    <row r="42" spans="1:24" ht="15" thickBot="1" x14ac:dyDescent="0.25">
      <c r="A42" s="3" t="s">
        <v>74</v>
      </c>
      <c r="B42" s="74">
        <v>113</v>
      </c>
      <c r="C42" s="75">
        <v>113</v>
      </c>
      <c r="D42" s="74">
        <v>113</v>
      </c>
      <c r="E42" s="75">
        <v>113</v>
      </c>
      <c r="F42" s="74">
        <v>113</v>
      </c>
      <c r="G42" s="75">
        <v>113</v>
      </c>
      <c r="H42" s="74">
        <v>113</v>
      </c>
      <c r="I42" s="75">
        <v>113</v>
      </c>
      <c r="J42" s="74">
        <v>113</v>
      </c>
      <c r="K42" s="75">
        <v>113</v>
      </c>
      <c r="L42" s="20" t="s">
        <v>43</v>
      </c>
    </row>
    <row r="43" spans="1:24" ht="15" thickBot="1" x14ac:dyDescent="0.25">
      <c r="A43" s="3" t="s">
        <v>75</v>
      </c>
      <c r="B43" s="74">
        <v>1600</v>
      </c>
      <c r="C43" s="75">
        <v>1600</v>
      </c>
      <c r="D43" s="74">
        <v>1600</v>
      </c>
      <c r="E43" s="75">
        <v>1600</v>
      </c>
      <c r="F43" s="74">
        <v>1600</v>
      </c>
      <c r="G43" s="75">
        <v>1600</v>
      </c>
      <c r="H43" s="74">
        <v>1600</v>
      </c>
      <c r="I43" s="75">
        <v>1600</v>
      </c>
      <c r="J43" s="74">
        <v>1600</v>
      </c>
      <c r="K43" s="75">
        <v>1600</v>
      </c>
      <c r="L43" s="20" t="s">
        <v>43</v>
      </c>
    </row>
    <row r="44" spans="1:24" ht="15" thickBot="1" x14ac:dyDescent="0.25">
      <c r="A44" s="3" t="s">
        <v>76</v>
      </c>
      <c r="B44" s="74">
        <v>29</v>
      </c>
      <c r="C44" s="75">
        <v>29</v>
      </c>
      <c r="D44" s="74">
        <v>29</v>
      </c>
      <c r="E44" s="75">
        <v>29</v>
      </c>
      <c r="F44" s="74">
        <v>29</v>
      </c>
      <c r="G44" s="75">
        <v>29</v>
      </c>
      <c r="H44" s="74">
        <v>29</v>
      </c>
      <c r="I44" s="75">
        <v>29</v>
      </c>
      <c r="J44" s="74">
        <v>29</v>
      </c>
      <c r="K44" s="75">
        <v>29</v>
      </c>
      <c r="L44" s="20" t="s">
        <v>43</v>
      </c>
    </row>
    <row r="45" spans="1:24" ht="15" thickBot="1" x14ac:dyDescent="0.25">
      <c r="A45" s="3" t="s">
        <v>77</v>
      </c>
      <c r="B45" s="74">
        <v>192</v>
      </c>
      <c r="C45" s="75">
        <v>192</v>
      </c>
      <c r="D45" s="74">
        <v>192</v>
      </c>
      <c r="E45" s="75">
        <v>192</v>
      </c>
      <c r="F45" s="74">
        <v>192</v>
      </c>
      <c r="G45" s="75">
        <v>192</v>
      </c>
      <c r="H45" s="74">
        <v>192</v>
      </c>
      <c r="I45" s="75">
        <v>192</v>
      </c>
      <c r="J45" s="74">
        <v>192</v>
      </c>
      <c r="K45" s="75">
        <v>192</v>
      </c>
      <c r="L45" s="20" t="s">
        <v>43</v>
      </c>
    </row>
    <row r="46" spans="1:24" ht="15" thickBot="1" x14ac:dyDescent="0.25">
      <c r="A46" s="3" t="s">
        <v>78</v>
      </c>
      <c r="B46" s="74">
        <v>216</v>
      </c>
      <c r="C46" s="75">
        <v>216</v>
      </c>
      <c r="D46" s="74">
        <v>216</v>
      </c>
      <c r="E46" s="75">
        <v>216</v>
      </c>
      <c r="F46" s="74">
        <v>216</v>
      </c>
      <c r="G46" s="75">
        <v>216</v>
      </c>
      <c r="H46" s="74">
        <v>216</v>
      </c>
      <c r="I46" s="75">
        <v>216</v>
      </c>
      <c r="J46" s="74">
        <v>216</v>
      </c>
      <c r="K46" s="75">
        <v>216</v>
      </c>
      <c r="L46" s="20" t="s">
        <v>43</v>
      </c>
    </row>
    <row r="47" spans="1:24" ht="15" thickBot="1" x14ac:dyDescent="0.25">
      <c r="A47" s="3" t="s">
        <v>79</v>
      </c>
      <c r="B47" s="74">
        <v>300</v>
      </c>
      <c r="C47" s="75">
        <v>300</v>
      </c>
      <c r="D47" s="74">
        <v>300</v>
      </c>
      <c r="E47" s="75">
        <v>300</v>
      </c>
      <c r="F47" s="74">
        <v>300</v>
      </c>
      <c r="G47" s="75">
        <v>300</v>
      </c>
      <c r="H47" s="74">
        <v>300</v>
      </c>
      <c r="I47" s="75">
        <v>300</v>
      </c>
      <c r="J47" s="74">
        <v>300</v>
      </c>
      <c r="K47" s="75">
        <v>300</v>
      </c>
      <c r="L47" s="20" t="s">
        <v>43</v>
      </c>
    </row>
    <row r="48" spans="1:24" ht="15" thickBot="1" x14ac:dyDescent="0.25">
      <c r="A48" s="3" t="s">
        <v>80</v>
      </c>
      <c r="B48" s="74">
        <v>2070</v>
      </c>
      <c r="C48" s="75">
        <v>2070</v>
      </c>
      <c r="D48" s="74">
        <v>2070</v>
      </c>
      <c r="E48" s="75">
        <v>2070</v>
      </c>
      <c r="F48" s="74">
        <v>2070</v>
      </c>
      <c r="G48" s="75">
        <v>2070</v>
      </c>
      <c r="H48" s="74">
        <v>2070</v>
      </c>
      <c r="I48" s="75">
        <v>2070</v>
      </c>
      <c r="J48" s="74">
        <v>2070</v>
      </c>
      <c r="K48" s="75">
        <v>2070</v>
      </c>
      <c r="L48" s="20" t="s">
        <v>43</v>
      </c>
    </row>
    <row r="49" spans="1:12" ht="15" thickBot="1" x14ac:dyDescent="0.25">
      <c r="A49" s="3" t="s">
        <v>81</v>
      </c>
      <c r="B49" s="74">
        <v>980</v>
      </c>
      <c r="C49" s="75">
        <v>980</v>
      </c>
      <c r="D49" s="74">
        <v>980</v>
      </c>
      <c r="E49" s="75">
        <v>980</v>
      </c>
      <c r="F49" s="74">
        <v>980</v>
      </c>
      <c r="G49" s="75">
        <v>980</v>
      </c>
      <c r="H49" s="74">
        <v>980</v>
      </c>
      <c r="I49" s="75">
        <v>980</v>
      </c>
      <c r="J49" s="74">
        <v>980</v>
      </c>
      <c r="K49" s="75">
        <v>980</v>
      </c>
      <c r="L49" s="20" t="s">
        <v>43</v>
      </c>
    </row>
    <row r="50" spans="1:12" ht="15" thickBot="1" x14ac:dyDescent="0.25">
      <c r="A50" s="3" t="s">
        <v>230</v>
      </c>
      <c r="B50" s="74">
        <v>518</v>
      </c>
      <c r="C50" s="75">
        <v>518</v>
      </c>
      <c r="D50" s="74">
        <v>518</v>
      </c>
      <c r="E50" s="75">
        <v>518</v>
      </c>
      <c r="F50" s="74">
        <v>518</v>
      </c>
      <c r="G50" s="75">
        <v>518</v>
      </c>
      <c r="H50" s="74">
        <v>518</v>
      </c>
      <c r="I50" s="75">
        <v>518</v>
      </c>
      <c r="J50" s="74">
        <v>518</v>
      </c>
      <c r="K50" s="75">
        <v>518</v>
      </c>
      <c r="L50" s="20" t="s">
        <v>43</v>
      </c>
    </row>
    <row r="51" spans="1:12" ht="15" thickBot="1" x14ac:dyDescent="0.25">
      <c r="A51" s="3" t="s">
        <v>82</v>
      </c>
      <c r="B51" s="74">
        <v>0</v>
      </c>
      <c r="C51" s="75">
        <v>0</v>
      </c>
      <c r="D51" s="74">
        <v>0</v>
      </c>
      <c r="E51" s="75">
        <v>0</v>
      </c>
      <c r="F51" s="74">
        <v>0</v>
      </c>
      <c r="G51" s="75">
        <v>0</v>
      </c>
      <c r="H51" s="74">
        <v>0</v>
      </c>
      <c r="I51" s="75">
        <v>0</v>
      </c>
      <c r="J51" s="74">
        <v>0</v>
      </c>
      <c r="K51" s="75">
        <v>0</v>
      </c>
      <c r="L51" s="20" t="s">
        <v>43</v>
      </c>
    </row>
    <row r="52" spans="1:12" ht="15" thickBot="1" x14ac:dyDescent="0.25">
      <c r="A52" s="3" t="s">
        <v>83</v>
      </c>
      <c r="B52" s="74">
        <v>950</v>
      </c>
      <c r="C52" s="75">
        <v>950</v>
      </c>
      <c r="D52" s="74">
        <v>950</v>
      </c>
      <c r="E52" s="75">
        <v>950</v>
      </c>
      <c r="F52" s="74">
        <v>950</v>
      </c>
      <c r="G52" s="75">
        <v>950</v>
      </c>
      <c r="H52" s="74">
        <v>950</v>
      </c>
      <c r="I52" s="75">
        <v>950</v>
      </c>
      <c r="J52" s="74">
        <v>950</v>
      </c>
      <c r="K52" s="75">
        <v>950</v>
      </c>
      <c r="L52" s="20" t="s">
        <v>43</v>
      </c>
    </row>
    <row r="53" spans="1:12" ht="15" thickBot="1" x14ac:dyDescent="0.25">
      <c r="A53" s="3" t="s">
        <v>84</v>
      </c>
      <c r="B53" s="74">
        <v>560</v>
      </c>
      <c r="C53" s="75">
        <v>560</v>
      </c>
      <c r="D53" s="74">
        <v>560</v>
      </c>
      <c r="E53" s="75">
        <v>560</v>
      </c>
      <c r="F53" s="74">
        <v>560</v>
      </c>
      <c r="G53" s="75">
        <v>560</v>
      </c>
      <c r="H53" s="74">
        <v>560</v>
      </c>
      <c r="I53" s="75">
        <v>560</v>
      </c>
      <c r="J53" s="74">
        <v>560</v>
      </c>
      <c r="K53" s="75">
        <v>560</v>
      </c>
      <c r="L53" s="20" t="s">
        <v>43</v>
      </c>
    </row>
    <row r="54" spans="1:12" ht="15" thickBot="1" x14ac:dyDescent="0.25">
      <c r="A54" s="3" t="s">
        <v>85</v>
      </c>
      <c r="B54" s="74">
        <v>475</v>
      </c>
      <c r="C54" s="75">
        <v>475</v>
      </c>
      <c r="D54" s="74">
        <v>475</v>
      </c>
      <c r="E54" s="75">
        <v>475</v>
      </c>
      <c r="F54" s="74">
        <v>475</v>
      </c>
      <c r="G54" s="75">
        <v>475</v>
      </c>
      <c r="H54" s="74">
        <v>475</v>
      </c>
      <c r="I54" s="75">
        <v>475</v>
      </c>
      <c r="J54" s="74">
        <v>475</v>
      </c>
      <c r="K54" s="75">
        <v>475</v>
      </c>
      <c r="L54" s="20" t="s">
        <v>43</v>
      </c>
    </row>
    <row r="55" spans="1:12" ht="15" thickBot="1" x14ac:dyDescent="0.25">
      <c r="A55" s="3" t="s">
        <v>86</v>
      </c>
      <c r="B55" s="74">
        <v>133.5</v>
      </c>
      <c r="C55" s="75">
        <v>133.5</v>
      </c>
      <c r="D55" s="74">
        <v>133.5</v>
      </c>
      <c r="E55" s="75">
        <v>133.5</v>
      </c>
      <c r="F55" s="74">
        <v>133.5</v>
      </c>
      <c r="G55" s="75">
        <v>133.5</v>
      </c>
      <c r="H55" s="74">
        <v>133.5</v>
      </c>
      <c r="I55" s="75">
        <v>133.5</v>
      </c>
      <c r="J55" s="74">
        <v>133.5</v>
      </c>
      <c r="K55" s="75">
        <v>133.5</v>
      </c>
      <c r="L55" s="20" t="s">
        <v>43</v>
      </c>
    </row>
    <row r="56" spans="1:12" ht="15" thickBot="1" x14ac:dyDescent="0.25">
      <c r="A56" s="3" t="s">
        <v>87</v>
      </c>
      <c r="B56" s="74">
        <v>270</v>
      </c>
      <c r="C56" s="75">
        <v>270</v>
      </c>
      <c r="D56" s="74">
        <v>270</v>
      </c>
      <c r="E56" s="75">
        <v>270</v>
      </c>
      <c r="F56" s="74">
        <v>270</v>
      </c>
      <c r="G56" s="75">
        <v>270</v>
      </c>
      <c r="H56" s="74">
        <v>270</v>
      </c>
      <c r="I56" s="75">
        <v>270</v>
      </c>
      <c r="J56" s="74">
        <v>270</v>
      </c>
      <c r="K56" s="75">
        <v>270</v>
      </c>
      <c r="L56" s="20" t="s">
        <v>43</v>
      </c>
    </row>
    <row r="57" spans="1:12" ht="15" thickBot="1" x14ac:dyDescent="0.25">
      <c r="A57" s="3" t="s">
        <v>88</v>
      </c>
      <c r="B57" s="74">
        <v>53</v>
      </c>
      <c r="C57" s="75">
        <v>62</v>
      </c>
      <c r="D57" s="74">
        <v>62</v>
      </c>
      <c r="E57" s="75">
        <v>62</v>
      </c>
      <c r="F57" s="74">
        <v>62</v>
      </c>
      <c r="G57" s="75">
        <v>62</v>
      </c>
      <c r="H57" s="74">
        <v>62</v>
      </c>
      <c r="I57" s="75">
        <v>62</v>
      </c>
      <c r="J57" s="74">
        <v>62</v>
      </c>
      <c r="K57" s="75">
        <v>62</v>
      </c>
      <c r="L57" s="20" t="s">
        <v>43</v>
      </c>
    </row>
    <row r="58" spans="1:12" ht="15" thickBot="1" x14ac:dyDescent="0.25">
      <c r="A58" s="3" t="s">
        <v>89</v>
      </c>
      <c r="B58" s="74">
        <v>1408</v>
      </c>
      <c r="C58" s="75">
        <v>1408</v>
      </c>
      <c r="D58" s="74">
        <v>1408</v>
      </c>
      <c r="E58" s="75">
        <v>1408</v>
      </c>
      <c r="F58" s="74">
        <v>1408</v>
      </c>
      <c r="G58" s="75">
        <v>1408</v>
      </c>
      <c r="H58" s="74">
        <v>1408</v>
      </c>
      <c r="I58" s="75">
        <v>1408</v>
      </c>
      <c r="J58" s="74">
        <v>1408</v>
      </c>
      <c r="K58" s="75">
        <v>1408</v>
      </c>
      <c r="L58" s="20" t="s">
        <v>43</v>
      </c>
    </row>
    <row r="59" spans="1:12" ht="15" thickBot="1" x14ac:dyDescent="0.25">
      <c r="A59" s="3" t="s">
        <v>221</v>
      </c>
      <c r="B59" s="74">
        <f>B72*0.07</f>
        <v>43.694000000000003</v>
      </c>
      <c r="C59" s="75">
        <f t="shared" ref="C59:K59" si="1">C72*0.07</f>
        <v>43.694000000000003</v>
      </c>
      <c r="D59" s="74">
        <f t="shared" si="1"/>
        <v>60.494</v>
      </c>
      <c r="E59" s="75">
        <f t="shared" si="1"/>
        <v>60.494</v>
      </c>
      <c r="F59" s="74">
        <f t="shared" si="1"/>
        <v>60.494</v>
      </c>
      <c r="G59" s="75">
        <f t="shared" si="1"/>
        <v>60.494</v>
      </c>
      <c r="H59" s="74">
        <f t="shared" si="1"/>
        <v>60.494</v>
      </c>
      <c r="I59" s="75">
        <f t="shared" si="1"/>
        <v>60.494</v>
      </c>
      <c r="J59" s="74">
        <f t="shared" si="1"/>
        <v>60.494</v>
      </c>
      <c r="K59" s="75">
        <f t="shared" si="1"/>
        <v>60.494</v>
      </c>
      <c r="L59" s="4" t="s">
        <v>56</v>
      </c>
    </row>
    <row r="60" spans="1:12" ht="15" thickBot="1" x14ac:dyDescent="0.25">
      <c r="A60" s="21" t="s">
        <v>44</v>
      </c>
      <c r="B60" s="72">
        <f t="shared" ref="B60:K60" si="2">SUM(B39:B59)</f>
        <v>10458.194</v>
      </c>
      <c r="C60" s="73">
        <f t="shared" si="2"/>
        <v>10467.194</v>
      </c>
      <c r="D60" s="72">
        <f t="shared" si="2"/>
        <v>10483.994000000001</v>
      </c>
      <c r="E60" s="73">
        <f t="shared" si="2"/>
        <v>10483.994000000001</v>
      </c>
      <c r="F60" s="72">
        <f t="shared" si="2"/>
        <v>10483.994000000001</v>
      </c>
      <c r="G60" s="73">
        <f t="shared" si="2"/>
        <v>10483.994000000001</v>
      </c>
      <c r="H60" s="72">
        <f t="shared" si="2"/>
        <v>10483.994000000001</v>
      </c>
      <c r="I60" s="73">
        <f t="shared" si="2"/>
        <v>10483.994000000001</v>
      </c>
      <c r="J60" s="72">
        <f t="shared" si="2"/>
        <v>10483.994000000001</v>
      </c>
      <c r="K60" s="73">
        <f t="shared" si="2"/>
        <v>10483.994000000001</v>
      </c>
      <c r="L60" s="20"/>
    </row>
    <row r="63" spans="1:12" ht="19.5" x14ac:dyDescent="0.2">
      <c r="A63" s="10" t="s">
        <v>270</v>
      </c>
      <c r="B63"/>
      <c r="C63"/>
      <c r="D63"/>
      <c r="E63"/>
      <c r="F63"/>
      <c r="G63" s="47"/>
      <c r="H63" s="47"/>
      <c r="I63" s="28"/>
      <c r="J63" s="28"/>
      <c r="K63" s="28"/>
      <c r="L63" s="28"/>
    </row>
    <row r="64" spans="1:12" ht="22.5" customHeight="1" x14ac:dyDescent="0.2">
      <c r="A64" s="123" t="s">
        <v>34</v>
      </c>
      <c r="B64" s="17">
        <v>2015</v>
      </c>
      <c r="C64" s="17">
        <v>2016</v>
      </c>
      <c r="D64" s="17">
        <v>2017</v>
      </c>
      <c r="E64" s="17">
        <v>2018</v>
      </c>
      <c r="F64" s="17">
        <v>2019</v>
      </c>
      <c r="G64" s="17">
        <v>2020</v>
      </c>
      <c r="H64" s="17">
        <v>2021</v>
      </c>
      <c r="I64" s="17">
        <v>2022</v>
      </c>
      <c r="J64" s="17">
        <v>2023</v>
      </c>
      <c r="K64" s="17">
        <v>2024</v>
      </c>
      <c r="L64" s="125" t="s">
        <v>41</v>
      </c>
    </row>
    <row r="65" spans="1:12" ht="15" thickBot="1" x14ac:dyDescent="0.25">
      <c r="A65" s="124" t="s">
        <v>42</v>
      </c>
      <c r="B65" s="18" t="s">
        <v>35</v>
      </c>
      <c r="C65" s="18" t="s">
        <v>36</v>
      </c>
      <c r="D65" s="18" t="s">
        <v>37</v>
      </c>
      <c r="E65" s="18" t="s">
        <v>38</v>
      </c>
      <c r="F65" s="18" t="s">
        <v>39</v>
      </c>
      <c r="G65" s="18" t="s">
        <v>40</v>
      </c>
      <c r="H65" s="18">
        <v>-22</v>
      </c>
      <c r="I65" s="18">
        <v>-23</v>
      </c>
      <c r="J65" s="18">
        <v>-24</v>
      </c>
      <c r="K65" s="18">
        <v>-25</v>
      </c>
      <c r="L65" s="126" t="s">
        <v>43</v>
      </c>
    </row>
    <row r="66" spans="1:12" ht="15.75" thickTop="1" thickBot="1" x14ac:dyDescent="0.25">
      <c r="A66" s="3" t="s">
        <v>238</v>
      </c>
      <c r="B66" s="74">
        <v>106.6</v>
      </c>
      <c r="C66" s="75">
        <v>106.6</v>
      </c>
      <c r="D66" s="74">
        <v>106.6</v>
      </c>
      <c r="E66" s="75">
        <v>106.6</v>
      </c>
      <c r="F66" s="74">
        <v>106.6</v>
      </c>
      <c r="G66" s="75">
        <v>106.6</v>
      </c>
      <c r="H66" s="74">
        <v>106.6</v>
      </c>
      <c r="I66" s="75">
        <v>106.6</v>
      </c>
      <c r="J66" s="74">
        <v>106.6</v>
      </c>
      <c r="K66" s="75">
        <v>106.6</v>
      </c>
      <c r="L66" s="20" t="s">
        <v>56</v>
      </c>
    </row>
    <row r="67" spans="1:12" ht="15" thickBot="1" x14ac:dyDescent="0.25">
      <c r="A67" s="3" t="s">
        <v>92</v>
      </c>
      <c r="B67" s="74">
        <v>336</v>
      </c>
      <c r="C67" s="75">
        <v>336</v>
      </c>
      <c r="D67" s="74">
        <v>336</v>
      </c>
      <c r="E67" s="75">
        <v>336</v>
      </c>
      <c r="F67" s="74">
        <v>336</v>
      </c>
      <c r="G67" s="75">
        <v>336</v>
      </c>
      <c r="H67" s="74">
        <v>336</v>
      </c>
      <c r="I67" s="75">
        <v>336</v>
      </c>
      <c r="J67" s="74">
        <v>336</v>
      </c>
      <c r="K67" s="75">
        <v>336</v>
      </c>
      <c r="L67" s="4" t="s">
        <v>56</v>
      </c>
    </row>
    <row r="68" spans="1:12" s="47" customFormat="1" ht="15" thickBot="1" x14ac:dyDescent="0.25">
      <c r="A68" s="3" t="s">
        <v>124</v>
      </c>
      <c r="B68" s="74">
        <v>131.19999999999999</v>
      </c>
      <c r="C68" s="75">
        <v>131.19999999999999</v>
      </c>
      <c r="D68" s="74">
        <v>131.19999999999999</v>
      </c>
      <c r="E68" s="75">
        <v>131.19999999999999</v>
      </c>
      <c r="F68" s="74">
        <v>131.19999999999999</v>
      </c>
      <c r="G68" s="75">
        <v>131.19999999999999</v>
      </c>
      <c r="H68" s="74">
        <v>131.19999999999999</v>
      </c>
      <c r="I68" s="75">
        <v>131.19999999999999</v>
      </c>
      <c r="J68" s="74">
        <v>131.19999999999999</v>
      </c>
      <c r="K68" s="75">
        <v>131.19999999999999</v>
      </c>
      <c r="L68" s="20" t="s">
        <v>56</v>
      </c>
    </row>
    <row r="69" spans="1:12" s="47" customFormat="1" ht="15" thickBot="1" x14ac:dyDescent="0.25">
      <c r="A69" s="3" t="s">
        <v>91</v>
      </c>
      <c r="B69" s="74">
        <v>50.4</v>
      </c>
      <c r="C69" s="75">
        <v>50.4</v>
      </c>
      <c r="D69" s="74">
        <v>50.4</v>
      </c>
      <c r="E69" s="75">
        <v>50.4</v>
      </c>
      <c r="F69" s="74">
        <v>50.4</v>
      </c>
      <c r="G69" s="75">
        <v>50.4</v>
      </c>
      <c r="H69" s="74">
        <v>50.4</v>
      </c>
      <c r="I69" s="75">
        <v>50.4</v>
      </c>
      <c r="J69" s="74">
        <v>50.4</v>
      </c>
      <c r="K69" s="75">
        <v>50.4</v>
      </c>
      <c r="L69" s="20" t="s">
        <v>56</v>
      </c>
    </row>
    <row r="70" spans="1:12" ht="15" thickBot="1" x14ac:dyDescent="0.25">
      <c r="A70" s="127" t="s">
        <v>90</v>
      </c>
      <c r="B70" s="127"/>
      <c r="C70" s="127"/>
      <c r="D70" s="127"/>
      <c r="E70" s="127"/>
      <c r="F70" s="127"/>
      <c r="G70" s="127"/>
      <c r="H70" s="127"/>
      <c r="I70" s="127"/>
      <c r="J70" s="127"/>
      <c r="K70" s="127"/>
      <c r="L70" s="128"/>
    </row>
    <row r="71" spans="1:12" ht="15" thickBot="1" x14ac:dyDescent="0.25">
      <c r="A71" s="3" t="s">
        <v>371</v>
      </c>
      <c r="B71" s="74">
        <v>0</v>
      </c>
      <c r="C71" s="75">
        <v>0</v>
      </c>
      <c r="D71" s="74">
        <v>240</v>
      </c>
      <c r="E71" s="75">
        <v>240</v>
      </c>
      <c r="F71" s="74">
        <v>240</v>
      </c>
      <c r="G71" s="75">
        <v>240</v>
      </c>
      <c r="H71" s="74">
        <v>240</v>
      </c>
      <c r="I71" s="75">
        <v>240</v>
      </c>
      <c r="J71" s="74">
        <v>240</v>
      </c>
      <c r="K71" s="75">
        <v>240</v>
      </c>
      <c r="L71" s="4" t="s">
        <v>56</v>
      </c>
    </row>
    <row r="72" spans="1:12" s="47" customFormat="1" ht="15" thickBot="1" x14ac:dyDescent="0.25">
      <c r="A72" s="21" t="s">
        <v>44</v>
      </c>
      <c r="B72" s="72">
        <f t="shared" ref="B72:K72" si="3">SUM(B66:B71)</f>
        <v>624.19999999999993</v>
      </c>
      <c r="C72" s="73">
        <f t="shared" si="3"/>
        <v>624.19999999999993</v>
      </c>
      <c r="D72" s="72">
        <f t="shared" si="3"/>
        <v>864.19999999999993</v>
      </c>
      <c r="E72" s="73">
        <f t="shared" si="3"/>
        <v>864.19999999999993</v>
      </c>
      <c r="F72" s="72">
        <f t="shared" si="3"/>
        <v>864.19999999999993</v>
      </c>
      <c r="G72" s="73">
        <f t="shared" si="3"/>
        <v>864.19999999999993</v>
      </c>
      <c r="H72" s="72">
        <f t="shared" si="3"/>
        <v>864.19999999999993</v>
      </c>
      <c r="I72" s="73">
        <f t="shared" si="3"/>
        <v>864.19999999999993</v>
      </c>
      <c r="J72" s="72">
        <f t="shared" si="3"/>
        <v>864.19999999999993</v>
      </c>
      <c r="K72" s="73">
        <f t="shared" si="3"/>
        <v>864.19999999999993</v>
      </c>
      <c r="L72" s="20"/>
    </row>
  </sheetData>
  <dataConsolidate/>
  <mergeCells count="12">
    <mergeCell ref="A2:A3"/>
    <mergeCell ref="L2:L3"/>
    <mergeCell ref="A28:L28"/>
    <mergeCell ref="A31:L31"/>
    <mergeCell ref="A32:L32"/>
    <mergeCell ref="A64:A65"/>
    <mergeCell ref="L64:L65"/>
    <mergeCell ref="A70:L70"/>
    <mergeCell ref="A33:L33"/>
    <mergeCell ref="A34:L34"/>
    <mergeCell ref="A37:A38"/>
    <mergeCell ref="L37:L38"/>
  </mergeCells>
  <conditionalFormatting sqref="B30:K30 B72:K72 B5:K27 B67:K68 B40:K60">
    <cfRule type="expression" dxfId="28" priority="20">
      <formula>MOD(B5,1)=0</formula>
    </cfRule>
  </conditionalFormatting>
  <conditionalFormatting sqref="B29:C29">
    <cfRule type="expression" dxfId="27" priority="18">
      <formula>MOD(B29,1)=0</formula>
    </cfRule>
  </conditionalFormatting>
  <conditionalFormatting sqref="B4:K4">
    <cfRule type="expression" dxfId="26" priority="15">
      <formula>MOD(B4,1)=0</formula>
    </cfRule>
  </conditionalFormatting>
  <conditionalFormatting sqref="B39:K39">
    <cfRule type="expression" dxfId="25" priority="13">
      <formula>MOD(B39,1)=0</formula>
    </cfRule>
  </conditionalFormatting>
  <conditionalFormatting sqref="B71:C71">
    <cfRule type="expression" dxfId="24" priority="2">
      <formula>MOD(B71,1)=0</formula>
    </cfRule>
  </conditionalFormatting>
  <conditionalFormatting sqref="D71:K71">
    <cfRule type="expression" dxfId="23" priority="1">
      <formula>MOD(D71,1)=0</formula>
    </cfRule>
  </conditionalFormatting>
  <conditionalFormatting sqref="B69:K69 B66:K66">
    <cfRule type="expression" dxfId="22" priority="4">
      <formula>MOD(B66,1)=0</formula>
    </cfRule>
  </conditionalFormatting>
  <conditionalFormatting sqref="D29:K29">
    <cfRule type="expression" dxfId="21" priority="3">
      <formula>MOD(D29,1)=0</formula>
    </cfRule>
  </conditionalFormatting>
  <pageMargins left="0.7" right="0.7" top="0.75" bottom="0.75" header="0.3" footer="0.3"/>
  <pageSetup paperSize="9" orientation="landscape" r:id="rId1"/>
  <ignoredErrors>
    <ignoredError sqref="I72:K72 I30:K3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N244"/>
  <sheetViews>
    <sheetView workbookViewId="0"/>
  </sheetViews>
  <sheetFormatPr defaultRowHeight="14.25" x14ac:dyDescent="0.2"/>
  <cols>
    <col min="1" max="1" width="15.75" customWidth="1"/>
    <col min="12" max="12" width="10" customWidth="1"/>
    <col min="13" max="13" width="13" customWidth="1"/>
    <col min="14" max="14" width="9" customWidth="1"/>
  </cols>
  <sheetData>
    <row r="1" spans="1:66" ht="19.5" x14ac:dyDescent="0.2">
      <c r="A1" s="10" t="s">
        <v>70</v>
      </c>
      <c r="K1" s="6"/>
      <c r="L1" s="6"/>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row>
    <row r="2" spans="1:66" ht="15" thickBot="1" x14ac:dyDescent="0.25">
      <c r="A2" s="25" t="s">
        <v>69</v>
      </c>
      <c r="B2" s="1">
        <v>2016</v>
      </c>
      <c r="C2" s="1">
        <v>2017</v>
      </c>
      <c r="D2" s="1">
        <v>2018</v>
      </c>
      <c r="E2" s="1">
        <v>2019</v>
      </c>
      <c r="F2" s="1">
        <v>2020</v>
      </c>
      <c r="G2" s="1">
        <v>2021</v>
      </c>
      <c r="H2" s="18">
        <v>2022</v>
      </c>
      <c r="I2" s="18">
        <v>2023</v>
      </c>
      <c r="J2" s="18">
        <v>2024</v>
      </c>
      <c r="K2" s="18">
        <v>2025</v>
      </c>
      <c r="L2" s="22" t="s">
        <v>41</v>
      </c>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row>
    <row r="3" spans="1:66" ht="15.75" thickTop="1" thickBot="1" x14ac:dyDescent="0.25">
      <c r="A3" s="3" t="s">
        <v>71</v>
      </c>
      <c r="B3" s="74">
        <v>84</v>
      </c>
      <c r="C3" s="75">
        <v>84</v>
      </c>
      <c r="D3" s="74">
        <v>84</v>
      </c>
      <c r="E3" s="75">
        <v>84</v>
      </c>
      <c r="F3" s="74">
        <v>84</v>
      </c>
      <c r="G3" s="75">
        <v>84</v>
      </c>
      <c r="H3" s="74">
        <v>84</v>
      </c>
      <c r="I3" s="75">
        <v>84</v>
      </c>
      <c r="J3" s="74">
        <v>84</v>
      </c>
      <c r="K3" s="75">
        <v>84</v>
      </c>
      <c r="L3" s="20" t="s">
        <v>43</v>
      </c>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row>
    <row r="4" spans="1:66" ht="15" thickBot="1" x14ac:dyDescent="0.25">
      <c r="A4" s="3" t="s">
        <v>238</v>
      </c>
      <c r="B4" s="74">
        <v>106.6</v>
      </c>
      <c r="C4" s="75">
        <v>106.6</v>
      </c>
      <c r="D4" s="74">
        <v>106.6</v>
      </c>
      <c r="E4" s="75">
        <v>106.6</v>
      </c>
      <c r="F4" s="74">
        <v>106.6</v>
      </c>
      <c r="G4" s="75">
        <v>106.6</v>
      </c>
      <c r="H4" s="74">
        <v>106.6</v>
      </c>
      <c r="I4" s="75">
        <v>106.6</v>
      </c>
      <c r="J4" s="74">
        <v>106.6</v>
      </c>
      <c r="K4" s="75">
        <v>106.6</v>
      </c>
      <c r="L4" s="20" t="s">
        <v>56</v>
      </c>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row>
    <row r="5" spans="1:66" ht="15" thickBot="1" x14ac:dyDescent="0.25">
      <c r="A5" s="3" t="s">
        <v>72</v>
      </c>
      <c r="B5" s="74">
        <v>300</v>
      </c>
      <c r="C5" s="75">
        <v>300</v>
      </c>
      <c r="D5" s="74">
        <v>300</v>
      </c>
      <c r="E5" s="75">
        <v>300</v>
      </c>
      <c r="F5" s="74">
        <v>300</v>
      </c>
      <c r="G5" s="75">
        <v>300</v>
      </c>
      <c r="H5" s="74">
        <v>300</v>
      </c>
      <c r="I5" s="75">
        <v>300</v>
      </c>
      <c r="J5" s="74">
        <v>300</v>
      </c>
      <c r="K5" s="75">
        <v>300</v>
      </c>
      <c r="L5" s="20" t="s">
        <v>43</v>
      </c>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row>
    <row r="6" spans="1:66" ht="15" thickBot="1" x14ac:dyDescent="0.25">
      <c r="A6" s="3" t="s">
        <v>73</v>
      </c>
      <c r="B6" s="74">
        <v>160</v>
      </c>
      <c r="C6" s="75">
        <v>160</v>
      </c>
      <c r="D6" s="74">
        <v>160</v>
      </c>
      <c r="E6" s="75">
        <v>160</v>
      </c>
      <c r="F6" s="74">
        <v>160</v>
      </c>
      <c r="G6" s="75">
        <v>160</v>
      </c>
      <c r="H6" s="74">
        <v>160</v>
      </c>
      <c r="I6" s="75">
        <v>160</v>
      </c>
      <c r="J6" s="74">
        <v>160</v>
      </c>
      <c r="K6" s="75">
        <v>160</v>
      </c>
      <c r="L6" s="20" t="s">
        <v>43</v>
      </c>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row>
    <row r="7" spans="1:66" ht="15" thickBot="1" x14ac:dyDescent="0.25">
      <c r="A7" s="3" t="s">
        <v>74</v>
      </c>
      <c r="B7" s="74">
        <v>113</v>
      </c>
      <c r="C7" s="75">
        <v>113</v>
      </c>
      <c r="D7" s="74">
        <v>113</v>
      </c>
      <c r="E7" s="75">
        <v>113</v>
      </c>
      <c r="F7" s="74">
        <v>113</v>
      </c>
      <c r="G7" s="75">
        <v>113</v>
      </c>
      <c r="H7" s="74">
        <v>113</v>
      </c>
      <c r="I7" s="75">
        <v>113</v>
      </c>
      <c r="J7" s="74">
        <v>113</v>
      </c>
      <c r="K7" s="75">
        <v>113</v>
      </c>
      <c r="L7" s="20" t="s">
        <v>43</v>
      </c>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row>
    <row r="8" spans="1:66" ht="15" thickBot="1" x14ac:dyDescent="0.25">
      <c r="A8" s="3" t="s">
        <v>75</v>
      </c>
      <c r="B8" s="74">
        <v>1600</v>
      </c>
      <c r="C8" s="75">
        <v>1600</v>
      </c>
      <c r="D8" s="74">
        <v>1600</v>
      </c>
      <c r="E8" s="75">
        <v>1600</v>
      </c>
      <c r="F8" s="74">
        <v>1600</v>
      </c>
      <c r="G8" s="75">
        <v>1600</v>
      </c>
      <c r="H8" s="74">
        <v>1600</v>
      </c>
      <c r="I8" s="75">
        <v>1600</v>
      </c>
      <c r="J8" s="74">
        <v>1600</v>
      </c>
      <c r="K8" s="75">
        <v>1600</v>
      </c>
      <c r="L8" s="20" t="s">
        <v>43</v>
      </c>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row>
    <row r="9" spans="1:66" ht="15" thickBot="1" x14ac:dyDescent="0.25">
      <c r="A9" s="3" t="s">
        <v>76</v>
      </c>
      <c r="B9" s="74">
        <v>0</v>
      </c>
      <c r="C9" s="75">
        <v>0</v>
      </c>
      <c r="D9" s="74">
        <v>0</v>
      </c>
      <c r="E9" s="75">
        <v>0</v>
      </c>
      <c r="F9" s="74">
        <v>0</v>
      </c>
      <c r="G9" s="75">
        <v>0</v>
      </c>
      <c r="H9" s="74">
        <v>0</v>
      </c>
      <c r="I9" s="75">
        <v>0</v>
      </c>
      <c r="J9" s="74">
        <v>0</v>
      </c>
      <c r="K9" s="75">
        <v>0</v>
      </c>
      <c r="L9" s="20" t="s">
        <v>43</v>
      </c>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row>
    <row r="10" spans="1:66" ht="15" thickBot="1" x14ac:dyDescent="0.25">
      <c r="A10" s="3" t="s">
        <v>77</v>
      </c>
      <c r="B10" s="74">
        <v>224</v>
      </c>
      <c r="C10" s="75">
        <v>224</v>
      </c>
      <c r="D10" s="74">
        <v>224</v>
      </c>
      <c r="E10" s="75">
        <v>224</v>
      </c>
      <c r="F10" s="74">
        <v>224</v>
      </c>
      <c r="G10" s="75">
        <v>224</v>
      </c>
      <c r="H10" s="74">
        <v>224</v>
      </c>
      <c r="I10" s="75">
        <v>224</v>
      </c>
      <c r="J10" s="74">
        <v>224</v>
      </c>
      <c r="K10" s="75">
        <v>224</v>
      </c>
      <c r="L10" s="20" t="s">
        <v>43</v>
      </c>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row>
    <row r="11" spans="1:66" ht="15" thickBot="1" x14ac:dyDescent="0.25">
      <c r="A11" s="3" t="s">
        <v>78</v>
      </c>
      <c r="B11" s="74">
        <v>255</v>
      </c>
      <c r="C11" s="75">
        <v>255</v>
      </c>
      <c r="D11" s="74">
        <v>255</v>
      </c>
      <c r="E11" s="75">
        <v>255</v>
      </c>
      <c r="F11" s="74">
        <v>255</v>
      </c>
      <c r="G11" s="75">
        <v>255</v>
      </c>
      <c r="H11" s="74">
        <v>255</v>
      </c>
      <c r="I11" s="75">
        <v>255</v>
      </c>
      <c r="J11" s="74">
        <v>255</v>
      </c>
      <c r="K11" s="75">
        <v>255</v>
      </c>
      <c r="L11" s="20" t="s">
        <v>43</v>
      </c>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row>
    <row r="12" spans="1:66" ht="15" thickBot="1" x14ac:dyDescent="0.25">
      <c r="A12" s="3" t="s">
        <v>79</v>
      </c>
      <c r="B12" s="74">
        <v>340</v>
      </c>
      <c r="C12" s="75">
        <v>340</v>
      </c>
      <c r="D12" s="74">
        <v>340</v>
      </c>
      <c r="E12" s="75">
        <v>340</v>
      </c>
      <c r="F12" s="74">
        <v>340</v>
      </c>
      <c r="G12" s="75">
        <v>340</v>
      </c>
      <c r="H12" s="74">
        <v>340</v>
      </c>
      <c r="I12" s="75">
        <v>340</v>
      </c>
      <c r="J12" s="74">
        <v>340</v>
      </c>
      <c r="K12" s="75">
        <v>340</v>
      </c>
      <c r="L12" s="20" t="s">
        <v>43</v>
      </c>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row>
    <row r="13" spans="1:66" ht="15" thickBot="1" x14ac:dyDescent="0.25">
      <c r="A13" s="3" t="s">
        <v>80</v>
      </c>
      <c r="B13" s="74">
        <v>2210</v>
      </c>
      <c r="C13" s="75">
        <v>2210</v>
      </c>
      <c r="D13" s="74">
        <v>2210</v>
      </c>
      <c r="E13" s="75">
        <v>2210</v>
      </c>
      <c r="F13" s="74">
        <v>2210</v>
      </c>
      <c r="G13" s="75">
        <v>2210</v>
      </c>
      <c r="H13" s="74">
        <v>2210</v>
      </c>
      <c r="I13" s="75">
        <v>2210</v>
      </c>
      <c r="J13" s="74">
        <v>2210</v>
      </c>
      <c r="K13" s="75">
        <v>2210</v>
      </c>
      <c r="L13" s="20" t="s">
        <v>43</v>
      </c>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row>
    <row r="14" spans="1:66" ht="15" thickBot="1" x14ac:dyDescent="0.25">
      <c r="A14" s="3" t="s">
        <v>81</v>
      </c>
      <c r="B14" s="74">
        <v>1070</v>
      </c>
      <c r="C14" s="75">
        <v>1070</v>
      </c>
      <c r="D14" s="74">
        <v>1070</v>
      </c>
      <c r="E14" s="75">
        <v>1070</v>
      </c>
      <c r="F14" s="74">
        <v>1070</v>
      </c>
      <c r="G14" s="75">
        <v>1070</v>
      </c>
      <c r="H14" s="74">
        <v>1070</v>
      </c>
      <c r="I14" s="75">
        <v>1070</v>
      </c>
      <c r="J14" s="74">
        <v>1070</v>
      </c>
      <c r="K14" s="75">
        <v>1070</v>
      </c>
      <c r="L14" s="20" t="s">
        <v>43</v>
      </c>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row>
    <row r="15" spans="1:66" ht="15" thickBot="1" x14ac:dyDescent="0.25">
      <c r="A15" s="3" t="s">
        <v>92</v>
      </c>
      <c r="B15" s="74">
        <v>420</v>
      </c>
      <c r="C15" s="75">
        <v>420</v>
      </c>
      <c r="D15" s="74">
        <v>420</v>
      </c>
      <c r="E15" s="75">
        <v>420</v>
      </c>
      <c r="F15" s="74">
        <v>420</v>
      </c>
      <c r="G15" s="75">
        <v>420</v>
      </c>
      <c r="H15" s="74">
        <v>420</v>
      </c>
      <c r="I15" s="75">
        <v>420</v>
      </c>
      <c r="J15" s="74">
        <v>420</v>
      </c>
      <c r="K15" s="75">
        <v>420</v>
      </c>
      <c r="L15" s="20" t="s">
        <v>56</v>
      </c>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row>
    <row r="16" spans="1:66" ht="15" thickBot="1" x14ac:dyDescent="0.25">
      <c r="A16" s="3" t="s">
        <v>230</v>
      </c>
      <c r="B16" s="74">
        <v>584</v>
      </c>
      <c r="C16" s="75">
        <v>584</v>
      </c>
      <c r="D16" s="74">
        <v>584</v>
      </c>
      <c r="E16" s="75">
        <v>584</v>
      </c>
      <c r="F16" s="74">
        <v>584</v>
      </c>
      <c r="G16" s="75">
        <v>584</v>
      </c>
      <c r="H16" s="74">
        <v>584</v>
      </c>
      <c r="I16" s="75">
        <v>584</v>
      </c>
      <c r="J16" s="74">
        <v>584</v>
      </c>
      <c r="K16" s="75">
        <v>584</v>
      </c>
      <c r="L16" s="20" t="s">
        <v>43</v>
      </c>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row>
    <row r="17" spans="1:66" ht="15" thickBot="1" x14ac:dyDescent="0.25">
      <c r="A17" s="3" t="s">
        <v>82</v>
      </c>
      <c r="B17" s="74">
        <v>0</v>
      </c>
      <c r="C17" s="75">
        <v>0</v>
      </c>
      <c r="D17" s="74">
        <v>0</v>
      </c>
      <c r="E17" s="75">
        <v>0</v>
      </c>
      <c r="F17" s="74">
        <v>0</v>
      </c>
      <c r="G17" s="75">
        <v>0</v>
      </c>
      <c r="H17" s="74">
        <v>0</v>
      </c>
      <c r="I17" s="75">
        <v>0</v>
      </c>
      <c r="J17" s="74">
        <v>0</v>
      </c>
      <c r="K17" s="75">
        <v>0</v>
      </c>
      <c r="L17" s="20" t="s">
        <v>43</v>
      </c>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row>
    <row r="18" spans="1:66" ht="15" thickBot="1" x14ac:dyDescent="0.25">
      <c r="A18" s="3" t="s">
        <v>124</v>
      </c>
      <c r="B18" s="74">
        <v>131.19999999999999</v>
      </c>
      <c r="C18" s="75">
        <v>131.19999999999999</v>
      </c>
      <c r="D18" s="74">
        <v>131.19999999999999</v>
      </c>
      <c r="E18" s="75">
        <v>131.19999999999999</v>
      </c>
      <c r="F18" s="74">
        <v>131.19999999999999</v>
      </c>
      <c r="G18" s="75">
        <v>131.19999999999999</v>
      </c>
      <c r="H18" s="74">
        <v>131.19999999999999</v>
      </c>
      <c r="I18" s="75">
        <v>131.19999999999999</v>
      </c>
      <c r="J18" s="74">
        <v>131.19999999999999</v>
      </c>
      <c r="K18" s="75">
        <v>131.19999999999999</v>
      </c>
      <c r="L18" s="20" t="s">
        <v>56</v>
      </c>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row>
    <row r="19" spans="1:66" ht="15" thickBot="1" x14ac:dyDescent="0.25">
      <c r="A19" s="3" t="s">
        <v>83</v>
      </c>
      <c r="B19" s="74">
        <v>855</v>
      </c>
      <c r="C19" s="75">
        <v>855</v>
      </c>
      <c r="D19" s="74">
        <v>855</v>
      </c>
      <c r="E19" s="75">
        <v>855</v>
      </c>
      <c r="F19" s="74">
        <v>855</v>
      </c>
      <c r="G19" s="75">
        <v>855</v>
      </c>
      <c r="H19" s="74">
        <v>855</v>
      </c>
      <c r="I19" s="75">
        <v>855</v>
      </c>
      <c r="J19" s="74">
        <v>855</v>
      </c>
      <c r="K19" s="75">
        <v>950</v>
      </c>
      <c r="L19" s="20" t="s">
        <v>43</v>
      </c>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row>
    <row r="20" spans="1:66" ht="15" thickBot="1" x14ac:dyDescent="0.25">
      <c r="A20" s="3" t="s">
        <v>84</v>
      </c>
      <c r="B20" s="74">
        <v>560</v>
      </c>
      <c r="C20" s="75">
        <v>560</v>
      </c>
      <c r="D20" s="74">
        <v>560</v>
      </c>
      <c r="E20" s="75">
        <v>420</v>
      </c>
      <c r="F20" s="74">
        <v>420</v>
      </c>
      <c r="G20" s="75">
        <v>420</v>
      </c>
      <c r="H20" s="74">
        <v>420</v>
      </c>
      <c r="I20" s="75">
        <v>560</v>
      </c>
      <c r="J20" s="74">
        <v>560</v>
      </c>
      <c r="K20" s="75">
        <v>560</v>
      </c>
      <c r="L20" s="20" t="s">
        <v>43</v>
      </c>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row>
    <row r="21" spans="1:66" ht="15" thickBot="1" x14ac:dyDescent="0.25">
      <c r="A21" s="3" t="s">
        <v>85</v>
      </c>
      <c r="B21" s="74">
        <v>510</v>
      </c>
      <c r="C21" s="75">
        <v>510</v>
      </c>
      <c r="D21" s="74">
        <v>510</v>
      </c>
      <c r="E21" s="75">
        <v>510</v>
      </c>
      <c r="F21" s="74">
        <v>510</v>
      </c>
      <c r="G21" s="75">
        <v>510</v>
      </c>
      <c r="H21" s="74">
        <v>510</v>
      </c>
      <c r="I21" s="75">
        <v>510</v>
      </c>
      <c r="J21" s="74">
        <v>510</v>
      </c>
      <c r="K21" s="75">
        <v>510</v>
      </c>
      <c r="L21" s="20" t="s">
        <v>43</v>
      </c>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row>
    <row r="22" spans="1:66" ht="15" thickBot="1" x14ac:dyDescent="0.25">
      <c r="A22" s="3" t="s">
        <v>91</v>
      </c>
      <c r="B22" s="74">
        <v>63</v>
      </c>
      <c r="C22" s="75">
        <v>63</v>
      </c>
      <c r="D22" s="74">
        <v>63</v>
      </c>
      <c r="E22" s="75">
        <v>63</v>
      </c>
      <c r="F22" s="74">
        <v>63</v>
      </c>
      <c r="G22" s="75">
        <v>63</v>
      </c>
      <c r="H22" s="74">
        <v>63</v>
      </c>
      <c r="I22" s="75">
        <v>63</v>
      </c>
      <c r="J22" s="74">
        <v>63</v>
      </c>
      <c r="K22" s="75">
        <v>63</v>
      </c>
      <c r="L22" s="20" t="s">
        <v>56</v>
      </c>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row>
    <row r="23" spans="1:66" ht="15" thickBot="1" x14ac:dyDescent="0.25">
      <c r="A23" s="3" t="s">
        <v>86</v>
      </c>
      <c r="B23" s="74">
        <v>161.5</v>
      </c>
      <c r="C23" s="75">
        <v>161.5</v>
      </c>
      <c r="D23" s="74">
        <v>161.5</v>
      </c>
      <c r="E23" s="75">
        <v>161.5</v>
      </c>
      <c r="F23" s="74">
        <v>161.5</v>
      </c>
      <c r="G23" s="75">
        <v>161.5</v>
      </c>
      <c r="H23" s="74">
        <v>161.5</v>
      </c>
      <c r="I23" s="75">
        <v>161.5</v>
      </c>
      <c r="J23" s="74">
        <v>161.5</v>
      </c>
      <c r="K23" s="75">
        <v>161.5</v>
      </c>
      <c r="L23" s="20" t="s">
        <v>43</v>
      </c>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row>
    <row r="24" spans="1:66" ht="15" thickBot="1" x14ac:dyDescent="0.25">
      <c r="A24" s="3" t="s">
        <v>87</v>
      </c>
      <c r="B24" s="74">
        <v>336</v>
      </c>
      <c r="C24" s="75">
        <v>336</v>
      </c>
      <c r="D24" s="74">
        <v>336</v>
      </c>
      <c r="E24" s="75">
        <v>336</v>
      </c>
      <c r="F24" s="74">
        <v>336</v>
      </c>
      <c r="G24" s="75">
        <v>336</v>
      </c>
      <c r="H24" s="74">
        <v>336</v>
      </c>
      <c r="I24" s="75">
        <v>336</v>
      </c>
      <c r="J24" s="74">
        <v>336</v>
      </c>
      <c r="K24" s="75">
        <v>336</v>
      </c>
      <c r="L24" s="20" t="s">
        <v>43</v>
      </c>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row>
    <row r="25" spans="1:66" ht="15" thickBot="1" x14ac:dyDescent="0.25">
      <c r="A25" s="3" t="s">
        <v>88</v>
      </c>
      <c r="B25" s="74">
        <v>62</v>
      </c>
      <c r="C25" s="75">
        <v>62</v>
      </c>
      <c r="D25" s="74">
        <v>62</v>
      </c>
      <c r="E25" s="75">
        <v>62</v>
      </c>
      <c r="F25" s="74">
        <v>62</v>
      </c>
      <c r="G25" s="75">
        <v>62</v>
      </c>
      <c r="H25" s="74">
        <v>62</v>
      </c>
      <c r="I25" s="75">
        <v>62</v>
      </c>
      <c r="J25" s="74">
        <v>62</v>
      </c>
      <c r="K25" s="75">
        <v>62</v>
      </c>
      <c r="L25" s="20" t="s">
        <v>43</v>
      </c>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row>
    <row r="26" spans="1:66" ht="15" thickBot="1" x14ac:dyDescent="0.25">
      <c r="A26" s="3" t="s">
        <v>89</v>
      </c>
      <c r="B26" s="74">
        <v>1516</v>
      </c>
      <c r="C26" s="75">
        <v>1516</v>
      </c>
      <c r="D26" s="74">
        <v>1516</v>
      </c>
      <c r="E26" s="75">
        <v>1516</v>
      </c>
      <c r="F26" s="74">
        <v>1516</v>
      </c>
      <c r="G26" s="75">
        <v>1516</v>
      </c>
      <c r="H26" s="74">
        <v>1516</v>
      </c>
      <c r="I26" s="75">
        <v>1516</v>
      </c>
      <c r="J26" s="74">
        <v>1516</v>
      </c>
      <c r="K26" s="75">
        <v>1516</v>
      </c>
      <c r="L26" s="20" t="s">
        <v>43</v>
      </c>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row>
    <row r="27" spans="1:66" ht="15" thickBot="1" x14ac:dyDescent="0.25">
      <c r="A27" s="127" t="s">
        <v>90</v>
      </c>
      <c r="B27" s="127"/>
      <c r="C27" s="127"/>
      <c r="D27" s="127"/>
      <c r="E27" s="127"/>
      <c r="F27" s="127"/>
      <c r="G27" s="127"/>
      <c r="H27" s="127"/>
      <c r="I27" s="127"/>
      <c r="J27" s="127"/>
      <c r="K27" s="127"/>
      <c r="L27" s="127"/>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row>
    <row r="28" spans="1:66" ht="15" thickBot="1" x14ac:dyDescent="0.25">
      <c r="A28" s="3" t="s">
        <v>371</v>
      </c>
      <c r="B28" s="74">
        <v>0</v>
      </c>
      <c r="C28" s="75">
        <v>0</v>
      </c>
      <c r="D28" s="74">
        <v>240</v>
      </c>
      <c r="E28" s="75">
        <v>240</v>
      </c>
      <c r="F28" s="74">
        <v>240</v>
      </c>
      <c r="G28" s="75">
        <v>240</v>
      </c>
      <c r="H28" s="74">
        <v>240</v>
      </c>
      <c r="I28" s="75">
        <v>240</v>
      </c>
      <c r="J28" s="74">
        <v>240</v>
      </c>
      <c r="K28" s="75">
        <v>240</v>
      </c>
      <c r="L28" s="4" t="s">
        <v>56</v>
      </c>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row>
    <row r="29" spans="1:66" ht="15" thickBot="1" x14ac:dyDescent="0.25">
      <c r="A29" s="21" t="s">
        <v>44</v>
      </c>
      <c r="B29" s="72">
        <f t="shared" ref="B29:K29" si="0">SUM(B3:B28)</f>
        <v>11661.3</v>
      </c>
      <c r="C29" s="73">
        <f t="shared" si="0"/>
        <v>11661.3</v>
      </c>
      <c r="D29" s="72">
        <f t="shared" si="0"/>
        <v>11901.3</v>
      </c>
      <c r="E29" s="73">
        <f t="shared" si="0"/>
        <v>11761.3</v>
      </c>
      <c r="F29" s="72">
        <f t="shared" si="0"/>
        <v>11761.3</v>
      </c>
      <c r="G29" s="73">
        <f t="shared" si="0"/>
        <v>11761.3</v>
      </c>
      <c r="H29" s="72">
        <f t="shared" si="0"/>
        <v>11761.3</v>
      </c>
      <c r="I29" s="73">
        <f t="shared" si="0"/>
        <v>11901.3</v>
      </c>
      <c r="J29" s="72">
        <f t="shared" si="0"/>
        <v>11901.3</v>
      </c>
      <c r="K29" s="73">
        <f t="shared" si="0"/>
        <v>11996.3</v>
      </c>
      <c r="L29" s="20"/>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row>
    <row r="30" spans="1:66" ht="15.75" customHeight="1" x14ac:dyDescent="0.2">
      <c r="A30" s="129"/>
      <c r="B30" s="129"/>
      <c r="C30" s="129"/>
      <c r="D30" s="129"/>
      <c r="E30" s="129"/>
      <c r="F30" s="129"/>
      <c r="G30" s="129"/>
      <c r="H30" s="129"/>
      <c r="I30" s="129"/>
      <c r="J30" s="129"/>
      <c r="K30" s="129"/>
      <c r="L30" s="129"/>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row>
    <row r="31" spans="1:66" s="6" customFormat="1" ht="46.5" customHeight="1" x14ac:dyDescent="0.2">
      <c r="A31" s="105" t="s">
        <v>295</v>
      </c>
      <c r="B31" s="105"/>
      <c r="C31" s="105"/>
      <c r="D31" s="105"/>
      <c r="E31" s="105"/>
      <c r="F31" s="105"/>
      <c r="G31" s="105"/>
      <c r="H31" s="105"/>
      <c r="I31" s="105"/>
      <c r="J31" s="105"/>
      <c r="K31" s="105"/>
      <c r="L31" s="105"/>
    </row>
    <row r="32" spans="1:66" s="6" customFormat="1" ht="57" customHeight="1" x14ac:dyDescent="0.2">
      <c r="A32" s="105" t="s">
        <v>399</v>
      </c>
      <c r="B32" s="105"/>
      <c r="C32" s="105"/>
      <c r="D32" s="105"/>
      <c r="E32" s="105"/>
      <c r="F32" s="105"/>
      <c r="G32" s="105"/>
      <c r="H32" s="105"/>
      <c r="I32" s="105"/>
      <c r="J32" s="105"/>
      <c r="K32" s="105"/>
      <c r="L32" s="105"/>
    </row>
    <row r="33" spans="1:24" s="6" customFormat="1" ht="21" customHeight="1" x14ac:dyDescent="0.2">
      <c r="A33" s="105" t="s">
        <v>349</v>
      </c>
      <c r="B33" s="105"/>
      <c r="C33" s="105"/>
      <c r="D33" s="105"/>
      <c r="E33" s="105"/>
      <c r="F33" s="105"/>
      <c r="G33" s="105"/>
      <c r="H33" s="105"/>
      <c r="I33" s="105"/>
      <c r="J33" s="105"/>
      <c r="K33" s="105"/>
      <c r="L33" s="105"/>
    </row>
    <row r="34" spans="1:24" s="6" customFormat="1" ht="22.5" customHeight="1" x14ac:dyDescent="0.2"/>
    <row r="35" spans="1:24" s="6" customFormat="1" ht="19.5" x14ac:dyDescent="0.2">
      <c r="A35" s="10" t="s">
        <v>229</v>
      </c>
      <c r="S35"/>
      <c r="T35"/>
      <c r="U35"/>
      <c r="V35"/>
      <c r="W35"/>
      <c r="X35"/>
    </row>
    <row r="36" spans="1:24" s="47" customFormat="1" ht="15" thickBot="1" x14ac:dyDescent="0.25">
      <c r="A36" s="39" t="s">
        <v>69</v>
      </c>
      <c r="B36" s="1">
        <v>2016</v>
      </c>
      <c r="C36" s="1">
        <v>2017</v>
      </c>
      <c r="D36" s="1">
        <v>2018</v>
      </c>
      <c r="E36" s="1">
        <v>2019</v>
      </c>
      <c r="F36" s="1">
        <v>2020</v>
      </c>
      <c r="G36" s="1">
        <v>2021</v>
      </c>
      <c r="H36" s="18">
        <v>2022</v>
      </c>
      <c r="I36" s="18">
        <v>2023</v>
      </c>
      <c r="J36" s="18">
        <v>2024</v>
      </c>
      <c r="K36" s="18">
        <v>2025</v>
      </c>
      <c r="L36" s="22" t="s">
        <v>41</v>
      </c>
    </row>
    <row r="37" spans="1:24" s="6" customFormat="1" ht="15.75" thickTop="1" thickBot="1" x14ac:dyDescent="0.25">
      <c r="A37" s="3" t="s">
        <v>71</v>
      </c>
      <c r="B37" s="74">
        <v>84</v>
      </c>
      <c r="C37" s="75">
        <v>84</v>
      </c>
      <c r="D37" s="74">
        <v>84</v>
      </c>
      <c r="E37" s="75">
        <v>84</v>
      </c>
      <c r="F37" s="74">
        <v>84</v>
      </c>
      <c r="G37" s="75">
        <v>84</v>
      </c>
      <c r="H37" s="74">
        <v>84</v>
      </c>
      <c r="I37" s="75">
        <v>84</v>
      </c>
      <c r="J37" s="74">
        <v>84</v>
      </c>
      <c r="K37" s="75">
        <v>84</v>
      </c>
      <c r="L37" s="20" t="s">
        <v>43</v>
      </c>
    </row>
    <row r="38" spans="1:24" s="6" customFormat="1" ht="15" thickBot="1" x14ac:dyDescent="0.25">
      <c r="A38" s="3" t="s">
        <v>72</v>
      </c>
      <c r="B38" s="74">
        <v>300</v>
      </c>
      <c r="C38" s="75">
        <v>300</v>
      </c>
      <c r="D38" s="74">
        <v>300</v>
      </c>
      <c r="E38" s="75">
        <v>300</v>
      </c>
      <c r="F38" s="74">
        <v>300</v>
      </c>
      <c r="G38" s="75">
        <v>300</v>
      </c>
      <c r="H38" s="74">
        <v>300</v>
      </c>
      <c r="I38" s="75">
        <v>300</v>
      </c>
      <c r="J38" s="74">
        <v>300</v>
      </c>
      <c r="K38" s="75">
        <v>300</v>
      </c>
      <c r="L38" s="20" t="s">
        <v>43</v>
      </c>
    </row>
    <row r="39" spans="1:24" s="6" customFormat="1" ht="15" thickBot="1" x14ac:dyDescent="0.25">
      <c r="A39" s="3" t="s">
        <v>73</v>
      </c>
      <c r="B39" s="74">
        <v>160</v>
      </c>
      <c r="C39" s="75">
        <v>160</v>
      </c>
      <c r="D39" s="74">
        <v>160</v>
      </c>
      <c r="E39" s="75">
        <v>160</v>
      </c>
      <c r="F39" s="74">
        <v>160</v>
      </c>
      <c r="G39" s="75">
        <v>160</v>
      </c>
      <c r="H39" s="74">
        <v>160</v>
      </c>
      <c r="I39" s="75">
        <v>160</v>
      </c>
      <c r="J39" s="74">
        <v>160</v>
      </c>
      <c r="K39" s="75">
        <v>160</v>
      </c>
      <c r="L39" s="20" t="s">
        <v>43</v>
      </c>
    </row>
    <row r="40" spans="1:24" s="6" customFormat="1" ht="15" thickBot="1" x14ac:dyDescent="0.25">
      <c r="A40" s="3" t="s">
        <v>74</v>
      </c>
      <c r="B40" s="74">
        <v>113</v>
      </c>
      <c r="C40" s="75">
        <v>113</v>
      </c>
      <c r="D40" s="74">
        <v>113</v>
      </c>
      <c r="E40" s="75">
        <v>113</v>
      </c>
      <c r="F40" s="74">
        <v>113</v>
      </c>
      <c r="G40" s="75">
        <v>113</v>
      </c>
      <c r="H40" s="74">
        <v>113</v>
      </c>
      <c r="I40" s="75">
        <v>113</v>
      </c>
      <c r="J40" s="74">
        <v>113</v>
      </c>
      <c r="K40" s="75">
        <v>113</v>
      </c>
      <c r="L40" s="20" t="s">
        <v>43</v>
      </c>
    </row>
    <row r="41" spans="1:24" s="6" customFormat="1" ht="15" thickBot="1" x14ac:dyDescent="0.25">
      <c r="A41" s="3" t="s">
        <v>75</v>
      </c>
      <c r="B41" s="74">
        <v>1600</v>
      </c>
      <c r="C41" s="75">
        <v>1600</v>
      </c>
      <c r="D41" s="74">
        <v>1600</v>
      </c>
      <c r="E41" s="75">
        <v>1600</v>
      </c>
      <c r="F41" s="74">
        <v>1600</v>
      </c>
      <c r="G41" s="75">
        <v>1600</v>
      </c>
      <c r="H41" s="74">
        <v>1600</v>
      </c>
      <c r="I41" s="75">
        <v>1600</v>
      </c>
      <c r="J41" s="74">
        <v>1600</v>
      </c>
      <c r="K41" s="75">
        <v>1600</v>
      </c>
      <c r="L41" s="20" t="s">
        <v>43</v>
      </c>
    </row>
    <row r="42" spans="1:24" s="6" customFormat="1" ht="15" thickBot="1" x14ac:dyDescent="0.25">
      <c r="A42" s="3" t="s">
        <v>76</v>
      </c>
      <c r="B42" s="74">
        <v>0</v>
      </c>
      <c r="C42" s="75">
        <v>0</v>
      </c>
      <c r="D42" s="74">
        <v>0</v>
      </c>
      <c r="E42" s="75">
        <v>0</v>
      </c>
      <c r="F42" s="74">
        <v>0</v>
      </c>
      <c r="G42" s="75">
        <v>0</v>
      </c>
      <c r="H42" s="74">
        <v>0</v>
      </c>
      <c r="I42" s="75">
        <v>0</v>
      </c>
      <c r="J42" s="74">
        <v>0</v>
      </c>
      <c r="K42" s="75">
        <v>0</v>
      </c>
      <c r="L42" s="20" t="s">
        <v>43</v>
      </c>
    </row>
    <row r="43" spans="1:24" s="6" customFormat="1" ht="15" thickBot="1" x14ac:dyDescent="0.25">
      <c r="A43" s="3" t="s">
        <v>77</v>
      </c>
      <c r="B43" s="74">
        <v>224</v>
      </c>
      <c r="C43" s="75">
        <v>224</v>
      </c>
      <c r="D43" s="74">
        <v>224</v>
      </c>
      <c r="E43" s="75">
        <v>224</v>
      </c>
      <c r="F43" s="74">
        <v>224</v>
      </c>
      <c r="G43" s="75">
        <v>224</v>
      </c>
      <c r="H43" s="74">
        <v>224</v>
      </c>
      <c r="I43" s="75">
        <v>224</v>
      </c>
      <c r="J43" s="74">
        <v>224</v>
      </c>
      <c r="K43" s="75">
        <v>224</v>
      </c>
      <c r="L43" s="20" t="s">
        <v>43</v>
      </c>
    </row>
    <row r="44" spans="1:24" s="6" customFormat="1" ht="15" thickBot="1" x14ac:dyDescent="0.25">
      <c r="A44" s="3" t="s">
        <v>78</v>
      </c>
      <c r="B44" s="74">
        <v>255</v>
      </c>
      <c r="C44" s="75">
        <v>255</v>
      </c>
      <c r="D44" s="74">
        <v>255</v>
      </c>
      <c r="E44" s="75">
        <v>255</v>
      </c>
      <c r="F44" s="74">
        <v>255</v>
      </c>
      <c r="G44" s="75">
        <v>255</v>
      </c>
      <c r="H44" s="74">
        <v>255</v>
      </c>
      <c r="I44" s="75">
        <v>255</v>
      </c>
      <c r="J44" s="74">
        <v>255</v>
      </c>
      <c r="K44" s="75">
        <v>255</v>
      </c>
      <c r="L44" s="20" t="s">
        <v>43</v>
      </c>
    </row>
    <row r="45" spans="1:24" s="6" customFormat="1" ht="15" thickBot="1" x14ac:dyDescent="0.25">
      <c r="A45" s="3" t="s">
        <v>79</v>
      </c>
      <c r="B45" s="74">
        <v>340</v>
      </c>
      <c r="C45" s="75">
        <v>340</v>
      </c>
      <c r="D45" s="74">
        <v>340</v>
      </c>
      <c r="E45" s="75">
        <v>340</v>
      </c>
      <c r="F45" s="74">
        <v>340</v>
      </c>
      <c r="G45" s="75">
        <v>340</v>
      </c>
      <c r="H45" s="74">
        <v>340</v>
      </c>
      <c r="I45" s="75">
        <v>340</v>
      </c>
      <c r="J45" s="74">
        <v>340</v>
      </c>
      <c r="K45" s="75">
        <v>340</v>
      </c>
      <c r="L45" s="20" t="s">
        <v>43</v>
      </c>
    </row>
    <row r="46" spans="1:24" s="6" customFormat="1" ht="15" thickBot="1" x14ac:dyDescent="0.25">
      <c r="A46" s="3" t="s">
        <v>80</v>
      </c>
      <c r="B46" s="74">
        <v>2210</v>
      </c>
      <c r="C46" s="75">
        <v>2210</v>
      </c>
      <c r="D46" s="74">
        <v>2210</v>
      </c>
      <c r="E46" s="75">
        <v>2210</v>
      </c>
      <c r="F46" s="74">
        <v>2210</v>
      </c>
      <c r="G46" s="75">
        <v>2210</v>
      </c>
      <c r="H46" s="74">
        <v>2210</v>
      </c>
      <c r="I46" s="75">
        <v>2210</v>
      </c>
      <c r="J46" s="74">
        <v>2210</v>
      </c>
      <c r="K46" s="75">
        <v>2210</v>
      </c>
      <c r="L46" s="20" t="s">
        <v>43</v>
      </c>
    </row>
    <row r="47" spans="1:24" s="6" customFormat="1" ht="15" thickBot="1" x14ac:dyDescent="0.25">
      <c r="A47" s="3" t="s">
        <v>81</v>
      </c>
      <c r="B47" s="74">
        <v>1070</v>
      </c>
      <c r="C47" s="75">
        <v>1070</v>
      </c>
      <c r="D47" s="74">
        <v>1070</v>
      </c>
      <c r="E47" s="75">
        <v>1070</v>
      </c>
      <c r="F47" s="74">
        <v>1070</v>
      </c>
      <c r="G47" s="75">
        <v>1070</v>
      </c>
      <c r="H47" s="74">
        <v>1070</v>
      </c>
      <c r="I47" s="75">
        <v>1070</v>
      </c>
      <c r="J47" s="74">
        <v>1070</v>
      </c>
      <c r="K47" s="75">
        <v>1070</v>
      </c>
      <c r="L47" s="20" t="s">
        <v>43</v>
      </c>
    </row>
    <row r="48" spans="1:24" s="6" customFormat="1" ht="15" thickBot="1" x14ac:dyDescent="0.25">
      <c r="A48" s="3" t="s">
        <v>230</v>
      </c>
      <c r="B48" s="74">
        <v>584</v>
      </c>
      <c r="C48" s="75">
        <v>584</v>
      </c>
      <c r="D48" s="74">
        <v>584</v>
      </c>
      <c r="E48" s="75">
        <v>584</v>
      </c>
      <c r="F48" s="74">
        <v>584</v>
      </c>
      <c r="G48" s="75">
        <v>584</v>
      </c>
      <c r="H48" s="74">
        <v>584</v>
      </c>
      <c r="I48" s="75">
        <v>584</v>
      </c>
      <c r="J48" s="74">
        <v>584</v>
      </c>
      <c r="K48" s="75">
        <v>584</v>
      </c>
      <c r="L48" s="20" t="s">
        <v>43</v>
      </c>
    </row>
    <row r="49" spans="1:41" s="6" customFormat="1" ht="15" thickBot="1" x14ac:dyDescent="0.25">
      <c r="A49" s="3" t="s">
        <v>82</v>
      </c>
      <c r="B49" s="74">
        <v>0</v>
      </c>
      <c r="C49" s="75">
        <v>0</v>
      </c>
      <c r="D49" s="74">
        <v>0</v>
      </c>
      <c r="E49" s="75">
        <v>0</v>
      </c>
      <c r="F49" s="74">
        <v>0</v>
      </c>
      <c r="G49" s="75">
        <v>0</v>
      </c>
      <c r="H49" s="74">
        <v>0</v>
      </c>
      <c r="I49" s="75">
        <v>0</v>
      </c>
      <c r="J49" s="74">
        <v>0</v>
      </c>
      <c r="K49" s="75">
        <v>0</v>
      </c>
      <c r="L49" s="20" t="s">
        <v>43</v>
      </c>
    </row>
    <row r="50" spans="1:41" s="6" customFormat="1" ht="15" thickBot="1" x14ac:dyDescent="0.25">
      <c r="A50" s="3" t="s">
        <v>83</v>
      </c>
      <c r="B50" s="74">
        <v>855</v>
      </c>
      <c r="C50" s="75">
        <v>855</v>
      </c>
      <c r="D50" s="74">
        <v>855</v>
      </c>
      <c r="E50" s="75">
        <v>855</v>
      </c>
      <c r="F50" s="74">
        <v>855</v>
      </c>
      <c r="G50" s="75">
        <v>855</v>
      </c>
      <c r="H50" s="74">
        <v>855</v>
      </c>
      <c r="I50" s="75">
        <v>855</v>
      </c>
      <c r="J50" s="74">
        <v>855</v>
      </c>
      <c r="K50" s="75">
        <v>950</v>
      </c>
      <c r="L50" s="20" t="s">
        <v>43</v>
      </c>
    </row>
    <row r="51" spans="1:41" s="6" customFormat="1" ht="15" thickBot="1" x14ac:dyDescent="0.25">
      <c r="A51" s="3" t="s">
        <v>84</v>
      </c>
      <c r="B51" s="74">
        <v>560</v>
      </c>
      <c r="C51" s="75">
        <v>560</v>
      </c>
      <c r="D51" s="74">
        <v>560</v>
      </c>
      <c r="E51" s="75">
        <v>420</v>
      </c>
      <c r="F51" s="74">
        <v>420</v>
      </c>
      <c r="G51" s="75">
        <v>420</v>
      </c>
      <c r="H51" s="74">
        <v>420</v>
      </c>
      <c r="I51" s="75">
        <v>560</v>
      </c>
      <c r="J51" s="74">
        <v>560</v>
      </c>
      <c r="K51" s="75">
        <v>560</v>
      </c>
      <c r="L51" s="20" t="s">
        <v>43</v>
      </c>
    </row>
    <row r="52" spans="1:41" s="6" customFormat="1" ht="15" thickBot="1" x14ac:dyDescent="0.25">
      <c r="A52" s="3" t="s">
        <v>85</v>
      </c>
      <c r="B52" s="74">
        <v>510</v>
      </c>
      <c r="C52" s="75">
        <v>510</v>
      </c>
      <c r="D52" s="74">
        <v>510</v>
      </c>
      <c r="E52" s="75">
        <v>510</v>
      </c>
      <c r="F52" s="74">
        <v>510</v>
      </c>
      <c r="G52" s="75">
        <v>510</v>
      </c>
      <c r="H52" s="74">
        <v>510</v>
      </c>
      <c r="I52" s="75">
        <v>510</v>
      </c>
      <c r="J52" s="74">
        <v>510</v>
      </c>
      <c r="K52" s="75">
        <v>510</v>
      </c>
      <c r="L52" s="20" t="s">
        <v>43</v>
      </c>
    </row>
    <row r="53" spans="1:41" s="6" customFormat="1" ht="15" thickBot="1" x14ac:dyDescent="0.25">
      <c r="A53" s="3" t="s">
        <v>86</v>
      </c>
      <c r="B53" s="74">
        <v>161.5</v>
      </c>
      <c r="C53" s="75">
        <v>161.5</v>
      </c>
      <c r="D53" s="74">
        <v>161.5</v>
      </c>
      <c r="E53" s="75">
        <v>161.5</v>
      </c>
      <c r="F53" s="74">
        <v>161.5</v>
      </c>
      <c r="G53" s="75">
        <v>161.5</v>
      </c>
      <c r="H53" s="74">
        <v>161.5</v>
      </c>
      <c r="I53" s="75">
        <v>161.5</v>
      </c>
      <c r="J53" s="74">
        <v>161.5</v>
      </c>
      <c r="K53" s="75">
        <v>161.5</v>
      </c>
      <c r="L53" s="20" t="s">
        <v>43</v>
      </c>
    </row>
    <row r="54" spans="1:41" s="6" customFormat="1" ht="15" thickBot="1" x14ac:dyDescent="0.25">
      <c r="A54" s="3" t="s">
        <v>87</v>
      </c>
      <c r="B54" s="74">
        <v>336</v>
      </c>
      <c r="C54" s="75">
        <v>336</v>
      </c>
      <c r="D54" s="74">
        <v>336</v>
      </c>
      <c r="E54" s="75">
        <v>336</v>
      </c>
      <c r="F54" s="74">
        <v>336</v>
      </c>
      <c r="G54" s="75">
        <v>336</v>
      </c>
      <c r="H54" s="74">
        <v>336</v>
      </c>
      <c r="I54" s="75">
        <v>336</v>
      </c>
      <c r="J54" s="74">
        <v>336</v>
      </c>
      <c r="K54" s="75">
        <v>336</v>
      </c>
      <c r="L54" s="20" t="s">
        <v>43</v>
      </c>
    </row>
    <row r="55" spans="1:41" s="6" customFormat="1" ht="15" thickBot="1" x14ac:dyDescent="0.25">
      <c r="A55" s="3" t="s">
        <v>88</v>
      </c>
      <c r="B55" s="74">
        <v>62</v>
      </c>
      <c r="C55" s="75">
        <v>62</v>
      </c>
      <c r="D55" s="74">
        <v>62</v>
      </c>
      <c r="E55" s="75">
        <v>62</v>
      </c>
      <c r="F55" s="74">
        <v>62</v>
      </c>
      <c r="G55" s="75">
        <v>62</v>
      </c>
      <c r="H55" s="74">
        <v>62</v>
      </c>
      <c r="I55" s="75">
        <v>62</v>
      </c>
      <c r="J55" s="74">
        <v>62</v>
      </c>
      <c r="K55" s="75">
        <v>62</v>
      </c>
      <c r="L55" s="20" t="s">
        <v>43</v>
      </c>
    </row>
    <row r="56" spans="1:41" s="6" customFormat="1" ht="15" thickBot="1" x14ac:dyDescent="0.25">
      <c r="A56" s="3" t="s">
        <v>89</v>
      </c>
      <c r="B56" s="74">
        <v>1516</v>
      </c>
      <c r="C56" s="75">
        <v>1516</v>
      </c>
      <c r="D56" s="74">
        <v>1516</v>
      </c>
      <c r="E56" s="75">
        <v>1516</v>
      </c>
      <c r="F56" s="74">
        <v>1516</v>
      </c>
      <c r="G56" s="75">
        <v>1516</v>
      </c>
      <c r="H56" s="74">
        <v>1516</v>
      </c>
      <c r="I56" s="75">
        <v>1516</v>
      </c>
      <c r="J56" s="74">
        <v>1516</v>
      </c>
      <c r="K56" s="75">
        <v>1516</v>
      </c>
      <c r="L56" s="20" t="s">
        <v>43</v>
      </c>
    </row>
    <row r="57" spans="1:41" s="6" customFormat="1" ht="15" thickBot="1" x14ac:dyDescent="0.25">
      <c r="A57" s="3" t="s">
        <v>221</v>
      </c>
      <c r="B57" s="74">
        <f>B69*0.068</f>
        <v>49.014400000000002</v>
      </c>
      <c r="C57" s="75">
        <f t="shared" ref="C57:K57" si="1">C69*0.068</f>
        <v>49.014400000000002</v>
      </c>
      <c r="D57" s="74">
        <f t="shared" si="1"/>
        <v>65.334400000000002</v>
      </c>
      <c r="E57" s="75">
        <f t="shared" si="1"/>
        <v>65.334400000000002</v>
      </c>
      <c r="F57" s="74">
        <f t="shared" si="1"/>
        <v>65.334400000000002</v>
      </c>
      <c r="G57" s="75">
        <f t="shared" si="1"/>
        <v>65.334400000000002</v>
      </c>
      <c r="H57" s="74">
        <f t="shared" si="1"/>
        <v>65.334400000000002</v>
      </c>
      <c r="I57" s="75">
        <f t="shared" si="1"/>
        <v>65.334400000000002</v>
      </c>
      <c r="J57" s="74">
        <f t="shared" si="1"/>
        <v>65.334400000000002</v>
      </c>
      <c r="K57" s="75">
        <f t="shared" si="1"/>
        <v>65.334400000000002</v>
      </c>
      <c r="L57" s="4" t="s">
        <v>56</v>
      </c>
    </row>
    <row r="58" spans="1:41" s="6" customFormat="1" ht="15" thickBot="1" x14ac:dyDescent="0.25">
      <c r="A58" s="21" t="s">
        <v>44</v>
      </c>
      <c r="B58" s="72">
        <f t="shared" ref="B58:K58" si="2">SUM(B37:B57)</f>
        <v>10989.5144</v>
      </c>
      <c r="C58" s="73">
        <f t="shared" si="2"/>
        <v>10989.5144</v>
      </c>
      <c r="D58" s="72">
        <f t="shared" si="2"/>
        <v>11005.8344</v>
      </c>
      <c r="E58" s="73">
        <f t="shared" si="2"/>
        <v>10865.8344</v>
      </c>
      <c r="F58" s="72">
        <f t="shared" si="2"/>
        <v>10865.8344</v>
      </c>
      <c r="G58" s="73">
        <f t="shared" si="2"/>
        <v>10865.8344</v>
      </c>
      <c r="H58" s="72">
        <f t="shared" si="2"/>
        <v>10865.8344</v>
      </c>
      <c r="I58" s="73">
        <f t="shared" si="2"/>
        <v>11005.8344</v>
      </c>
      <c r="J58" s="72">
        <f t="shared" si="2"/>
        <v>11005.8344</v>
      </c>
      <c r="K58" s="73">
        <f t="shared" si="2"/>
        <v>11100.8344</v>
      </c>
      <c r="L58" s="20"/>
    </row>
    <row r="59" spans="1:41" s="6" customFormat="1" x14ac:dyDescent="0.2"/>
    <row r="60" spans="1:41" s="6" customFormat="1" ht="22.5" customHeight="1" x14ac:dyDescent="0.2">
      <c r="U60" s="47"/>
      <c r="V60" s="47"/>
      <c r="W60" s="47"/>
      <c r="X60" s="47"/>
      <c r="Y60" s="47"/>
      <c r="Z60" s="47"/>
      <c r="AA60" s="47"/>
      <c r="AB60" s="47"/>
      <c r="AC60" s="47"/>
      <c r="AD60" s="47"/>
      <c r="AE60" s="47"/>
      <c r="AF60" s="47"/>
      <c r="AG60" s="47"/>
      <c r="AH60" s="47"/>
      <c r="AI60" s="47"/>
      <c r="AJ60" s="47"/>
      <c r="AK60" s="47"/>
      <c r="AL60" s="47"/>
      <c r="AM60" s="47"/>
      <c r="AN60" s="47"/>
      <c r="AO60" s="47"/>
    </row>
    <row r="61" spans="1:41" s="6" customFormat="1" ht="19.5" x14ac:dyDescent="0.2">
      <c r="A61" s="10" t="s">
        <v>278</v>
      </c>
      <c r="B61"/>
      <c r="C61"/>
      <c r="D61"/>
      <c r="E61"/>
      <c r="F61"/>
      <c r="G61" s="47"/>
      <c r="H61" s="47"/>
      <c r="I61" s="28"/>
      <c r="J61" s="28"/>
      <c r="K61" s="28"/>
      <c r="L61" s="28"/>
      <c r="U61" s="47"/>
      <c r="V61" s="47"/>
      <c r="W61" s="47"/>
      <c r="X61" s="47"/>
      <c r="Y61" s="47"/>
      <c r="Z61" s="47"/>
      <c r="AA61" s="47"/>
      <c r="AB61" s="47"/>
      <c r="AC61" s="47"/>
      <c r="AD61" s="47"/>
      <c r="AE61" s="47"/>
      <c r="AF61" s="47"/>
      <c r="AG61" s="47"/>
      <c r="AH61" s="47"/>
      <c r="AI61" s="47"/>
      <c r="AJ61" s="47"/>
      <c r="AK61" s="47"/>
      <c r="AL61" s="47"/>
      <c r="AM61" s="47"/>
      <c r="AN61" s="47"/>
      <c r="AO61" s="47"/>
    </row>
    <row r="62" spans="1:41" s="47" customFormat="1" ht="15" thickBot="1" x14ac:dyDescent="0.25">
      <c r="A62" s="39" t="s">
        <v>69</v>
      </c>
      <c r="B62" s="1">
        <v>2016</v>
      </c>
      <c r="C62" s="1">
        <v>2017</v>
      </c>
      <c r="D62" s="1">
        <v>2018</v>
      </c>
      <c r="E62" s="1">
        <v>2019</v>
      </c>
      <c r="F62" s="1">
        <v>2020</v>
      </c>
      <c r="G62" s="1">
        <v>2021</v>
      </c>
      <c r="H62" s="18">
        <v>2022</v>
      </c>
      <c r="I62" s="18">
        <v>2023</v>
      </c>
      <c r="J62" s="18">
        <v>2024</v>
      </c>
      <c r="K62" s="18">
        <v>2025</v>
      </c>
      <c r="L62" s="22" t="s">
        <v>41</v>
      </c>
    </row>
    <row r="63" spans="1:41" s="47" customFormat="1" ht="15.75" thickTop="1" thickBot="1" x14ac:dyDescent="0.25">
      <c r="A63" s="3" t="s">
        <v>238</v>
      </c>
      <c r="B63" s="74">
        <v>106.6</v>
      </c>
      <c r="C63" s="75">
        <v>106.6</v>
      </c>
      <c r="D63" s="74">
        <v>106.6</v>
      </c>
      <c r="E63" s="75">
        <v>106.6</v>
      </c>
      <c r="F63" s="74">
        <v>106.6</v>
      </c>
      <c r="G63" s="75">
        <v>106.6</v>
      </c>
      <c r="H63" s="74">
        <v>106.6</v>
      </c>
      <c r="I63" s="75">
        <v>106.6</v>
      </c>
      <c r="J63" s="74">
        <v>106.6</v>
      </c>
      <c r="K63" s="75">
        <v>106.6</v>
      </c>
      <c r="L63" s="20" t="s">
        <v>56</v>
      </c>
    </row>
    <row r="64" spans="1:41" s="6" customFormat="1" ht="15" thickBot="1" x14ac:dyDescent="0.25">
      <c r="A64" s="3" t="s">
        <v>92</v>
      </c>
      <c r="B64" s="74">
        <v>420</v>
      </c>
      <c r="C64" s="75">
        <v>420</v>
      </c>
      <c r="D64" s="74">
        <v>420</v>
      </c>
      <c r="E64" s="75">
        <v>420</v>
      </c>
      <c r="F64" s="74">
        <v>420</v>
      </c>
      <c r="G64" s="75">
        <v>420</v>
      </c>
      <c r="H64" s="74">
        <v>420</v>
      </c>
      <c r="I64" s="75">
        <v>420</v>
      </c>
      <c r="J64" s="74">
        <v>420</v>
      </c>
      <c r="K64" s="75">
        <v>420</v>
      </c>
      <c r="L64" s="20" t="s">
        <v>56</v>
      </c>
      <c r="U64" s="47"/>
      <c r="V64" s="47"/>
      <c r="W64" s="47"/>
      <c r="X64" s="47"/>
      <c r="Y64" s="47"/>
      <c r="Z64" s="47"/>
      <c r="AA64" s="47"/>
      <c r="AB64" s="47"/>
      <c r="AC64" s="47"/>
      <c r="AD64" s="47"/>
      <c r="AE64" s="47"/>
      <c r="AF64" s="47"/>
      <c r="AG64" s="47"/>
      <c r="AH64" s="47"/>
      <c r="AI64" s="47"/>
      <c r="AJ64" s="47"/>
      <c r="AK64" s="47"/>
      <c r="AL64" s="47"/>
      <c r="AM64" s="47"/>
      <c r="AN64" s="47"/>
      <c r="AO64" s="47"/>
    </row>
    <row r="65" spans="1:41" s="6" customFormat="1" ht="15" thickBot="1" x14ac:dyDescent="0.25">
      <c r="A65" s="3" t="s">
        <v>124</v>
      </c>
      <c r="B65" s="74">
        <v>131.19999999999999</v>
      </c>
      <c r="C65" s="75">
        <v>131.19999999999999</v>
      </c>
      <c r="D65" s="74">
        <v>131.19999999999999</v>
      </c>
      <c r="E65" s="75">
        <v>131.19999999999999</v>
      </c>
      <c r="F65" s="74">
        <v>131.19999999999999</v>
      </c>
      <c r="G65" s="75">
        <v>131.19999999999999</v>
      </c>
      <c r="H65" s="74">
        <v>131.19999999999999</v>
      </c>
      <c r="I65" s="75">
        <v>131.19999999999999</v>
      </c>
      <c r="J65" s="74">
        <v>131.19999999999999</v>
      </c>
      <c r="K65" s="75">
        <v>131.19999999999999</v>
      </c>
      <c r="L65" s="20" t="s">
        <v>56</v>
      </c>
      <c r="U65" s="47"/>
      <c r="V65" s="47"/>
      <c r="W65" s="47"/>
      <c r="X65" s="47"/>
      <c r="Y65" s="47"/>
      <c r="Z65" s="47"/>
      <c r="AA65" s="47"/>
      <c r="AB65" s="47"/>
      <c r="AC65" s="47"/>
      <c r="AD65" s="47"/>
      <c r="AE65" s="47"/>
      <c r="AF65" s="47"/>
      <c r="AG65" s="47"/>
      <c r="AH65" s="47"/>
      <c r="AI65" s="47"/>
      <c r="AJ65" s="47"/>
      <c r="AK65" s="47"/>
      <c r="AL65" s="47"/>
      <c r="AM65" s="47"/>
      <c r="AN65" s="47"/>
      <c r="AO65" s="47"/>
    </row>
    <row r="66" spans="1:41" s="47" customFormat="1" ht="15" thickBot="1" x14ac:dyDescent="0.25">
      <c r="A66" s="3" t="s">
        <v>91</v>
      </c>
      <c r="B66" s="74">
        <v>63</v>
      </c>
      <c r="C66" s="75">
        <v>63</v>
      </c>
      <c r="D66" s="74">
        <v>63</v>
      </c>
      <c r="E66" s="75">
        <v>63</v>
      </c>
      <c r="F66" s="74">
        <v>63</v>
      </c>
      <c r="G66" s="75">
        <v>63</v>
      </c>
      <c r="H66" s="74">
        <v>63</v>
      </c>
      <c r="I66" s="75">
        <v>63</v>
      </c>
      <c r="J66" s="74">
        <v>63</v>
      </c>
      <c r="K66" s="75">
        <v>63</v>
      </c>
      <c r="L66" s="20" t="s">
        <v>56</v>
      </c>
    </row>
    <row r="67" spans="1:41" s="47" customFormat="1" ht="15" thickBot="1" x14ac:dyDescent="0.25">
      <c r="A67" s="127" t="s">
        <v>90</v>
      </c>
      <c r="B67" s="127"/>
      <c r="C67" s="127"/>
      <c r="D67" s="127"/>
      <c r="E67" s="127"/>
      <c r="F67" s="127"/>
      <c r="G67" s="127"/>
      <c r="H67" s="127"/>
      <c r="I67" s="127"/>
      <c r="J67" s="127"/>
      <c r="K67" s="127"/>
      <c r="L67" s="128"/>
    </row>
    <row r="68" spans="1:41" s="6" customFormat="1" ht="15" thickBot="1" x14ac:dyDescent="0.25">
      <c r="A68" s="3" t="s">
        <v>371</v>
      </c>
      <c r="B68" s="74">
        <v>0</v>
      </c>
      <c r="C68" s="75">
        <v>0</v>
      </c>
      <c r="D68" s="74">
        <v>240</v>
      </c>
      <c r="E68" s="75">
        <v>240</v>
      </c>
      <c r="F68" s="74">
        <v>240</v>
      </c>
      <c r="G68" s="75">
        <v>240</v>
      </c>
      <c r="H68" s="74">
        <v>240</v>
      </c>
      <c r="I68" s="75">
        <v>240</v>
      </c>
      <c r="J68" s="74">
        <v>240</v>
      </c>
      <c r="K68" s="75">
        <v>240</v>
      </c>
      <c r="L68" s="4" t="s">
        <v>56</v>
      </c>
      <c r="U68" s="47"/>
      <c r="V68" s="47"/>
      <c r="W68" s="47"/>
      <c r="X68" s="47"/>
      <c r="Y68" s="47"/>
      <c r="Z68" s="47"/>
      <c r="AA68" s="47"/>
      <c r="AB68" s="47"/>
      <c r="AC68" s="47"/>
      <c r="AD68" s="47"/>
      <c r="AE68" s="47"/>
      <c r="AF68" s="47"/>
      <c r="AG68" s="47"/>
      <c r="AH68" s="47"/>
      <c r="AI68" s="47"/>
      <c r="AJ68" s="47"/>
      <c r="AK68" s="47"/>
      <c r="AL68" s="47"/>
      <c r="AM68" s="47"/>
      <c r="AN68" s="47"/>
      <c r="AO68" s="47"/>
    </row>
    <row r="69" spans="1:41" ht="15" thickBot="1" x14ac:dyDescent="0.25">
      <c r="A69" s="21" t="s">
        <v>44</v>
      </c>
      <c r="B69" s="72">
        <f t="shared" ref="B69:K69" si="3">SUM(B63:B68)</f>
        <v>720.8</v>
      </c>
      <c r="C69" s="73">
        <f t="shared" si="3"/>
        <v>720.8</v>
      </c>
      <c r="D69" s="72">
        <f t="shared" si="3"/>
        <v>960.8</v>
      </c>
      <c r="E69" s="73">
        <f t="shared" si="3"/>
        <v>960.8</v>
      </c>
      <c r="F69" s="72">
        <f t="shared" si="3"/>
        <v>960.8</v>
      </c>
      <c r="G69" s="73">
        <f t="shared" si="3"/>
        <v>960.8</v>
      </c>
      <c r="H69" s="72">
        <f t="shared" si="3"/>
        <v>960.8</v>
      </c>
      <c r="I69" s="73">
        <f t="shared" si="3"/>
        <v>960.8</v>
      </c>
      <c r="J69" s="72">
        <f t="shared" si="3"/>
        <v>960.8</v>
      </c>
      <c r="K69" s="73">
        <f t="shared" si="3"/>
        <v>960.8</v>
      </c>
      <c r="L69" s="20"/>
      <c r="M69" s="6"/>
      <c r="N69" s="6"/>
      <c r="O69" s="6"/>
      <c r="P69" s="6"/>
      <c r="Q69" s="6"/>
      <c r="R69" s="6"/>
      <c r="S69" s="6"/>
      <c r="T69" s="6"/>
      <c r="U69" s="47"/>
      <c r="V69" s="47"/>
      <c r="W69" s="47"/>
      <c r="X69" s="47"/>
      <c r="Y69" s="47"/>
      <c r="Z69" s="47"/>
      <c r="AA69" s="47"/>
      <c r="AB69" s="47"/>
      <c r="AC69" s="47"/>
      <c r="AD69" s="47"/>
      <c r="AE69" s="47"/>
      <c r="AF69" s="47"/>
      <c r="AG69" s="47"/>
      <c r="AH69" s="47"/>
      <c r="AI69" s="47"/>
      <c r="AJ69" s="47"/>
      <c r="AK69" s="47"/>
      <c r="AL69" s="47"/>
      <c r="AM69" s="47"/>
      <c r="AN69" s="47"/>
      <c r="AO69" s="47"/>
    </row>
    <row r="70" spans="1:41" x14ac:dyDescent="0.2">
      <c r="A70" s="47"/>
      <c r="B70" s="47"/>
      <c r="C70" s="47"/>
      <c r="D70" s="47"/>
      <c r="E70" s="47"/>
      <c r="F70" s="47"/>
      <c r="G70" s="47"/>
      <c r="H70" s="47"/>
      <c r="I70" s="47"/>
      <c r="J70" s="47"/>
      <c r="K70" s="47"/>
      <c r="L70" s="47"/>
      <c r="M70" s="6"/>
      <c r="N70" s="6"/>
      <c r="O70" s="6"/>
      <c r="P70" s="6"/>
      <c r="Q70" s="6"/>
      <c r="R70" s="6"/>
      <c r="S70" s="6"/>
      <c r="T70" s="6"/>
      <c r="U70" s="47"/>
      <c r="V70" s="47"/>
      <c r="W70" s="47"/>
      <c r="X70" s="47"/>
      <c r="Y70" s="47"/>
      <c r="Z70" s="47"/>
      <c r="AA70" s="47"/>
      <c r="AB70" s="47"/>
      <c r="AC70" s="47"/>
      <c r="AD70" s="47"/>
      <c r="AE70" s="47"/>
      <c r="AF70" s="47"/>
      <c r="AG70" s="47"/>
      <c r="AH70" s="47"/>
      <c r="AI70" s="47"/>
      <c r="AJ70" s="47"/>
      <c r="AK70" s="47"/>
      <c r="AL70" s="47"/>
      <c r="AM70" s="47"/>
      <c r="AN70" s="47"/>
      <c r="AO70" s="47"/>
    </row>
    <row r="71" spans="1:41" x14ac:dyDescent="0.2">
      <c r="A71" s="47"/>
      <c r="B71" s="47"/>
      <c r="C71" s="47"/>
      <c r="D71" s="47"/>
      <c r="E71" s="47"/>
      <c r="F71" s="47"/>
      <c r="G71" s="47"/>
      <c r="H71" s="47"/>
      <c r="I71" s="47"/>
      <c r="J71" s="47"/>
      <c r="K71" s="47"/>
      <c r="L71" s="47"/>
      <c r="M71" s="6"/>
      <c r="N71" s="6"/>
      <c r="O71" s="6"/>
      <c r="P71" s="6"/>
      <c r="Q71" s="6"/>
      <c r="R71" s="6"/>
      <c r="S71" s="6"/>
      <c r="T71" s="6"/>
      <c r="U71" s="47"/>
      <c r="V71" s="47"/>
      <c r="W71" s="47"/>
      <c r="X71" s="47"/>
      <c r="Y71" s="47"/>
      <c r="Z71" s="47"/>
      <c r="AA71" s="47"/>
      <c r="AB71" s="47"/>
      <c r="AC71" s="47"/>
      <c r="AD71" s="47"/>
      <c r="AE71" s="47"/>
      <c r="AF71" s="47"/>
      <c r="AG71" s="47"/>
      <c r="AH71" s="47"/>
      <c r="AI71" s="47"/>
      <c r="AJ71" s="47"/>
      <c r="AK71" s="47"/>
      <c r="AL71" s="47"/>
      <c r="AM71" s="47"/>
      <c r="AN71" s="47"/>
      <c r="AO71" s="47"/>
    </row>
    <row r="72" spans="1:41" x14ac:dyDescent="0.2">
      <c r="A72" s="47"/>
      <c r="B72" s="47"/>
      <c r="C72" s="47"/>
      <c r="D72" s="47"/>
      <c r="E72" s="47"/>
      <c r="F72" s="47"/>
      <c r="G72" s="47"/>
      <c r="H72" s="47"/>
      <c r="I72" s="47"/>
      <c r="J72" s="47"/>
      <c r="K72" s="47"/>
      <c r="L72" s="47"/>
      <c r="M72" s="6"/>
      <c r="N72" s="6"/>
      <c r="O72" s="6"/>
      <c r="P72" s="6"/>
      <c r="Q72" s="6"/>
      <c r="R72" s="6"/>
      <c r="S72" s="6"/>
      <c r="T72" s="6"/>
      <c r="U72" s="47"/>
      <c r="V72" s="47"/>
      <c r="W72" s="47"/>
      <c r="X72" s="47"/>
      <c r="Y72" s="47"/>
      <c r="Z72" s="47"/>
      <c r="AA72" s="47"/>
      <c r="AB72" s="47"/>
      <c r="AC72" s="47"/>
      <c r="AD72" s="47"/>
      <c r="AE72" s="47"/>
      <c r="AF72" s="47"/>
      <c r="AG72" s="47"/>
      <c r="AH72" s="47"/>
      <c r="AI72" s="47"/>
      <c r="AJ72" s="47"/>
      <c r="AK72" s="47"/>
      <c r="AL72" s="47"/>
      <c r="AM72" s="47"/>
      <c r="AN72" s="47"/>
      <c r="AO72" s="47"/>
    </row>
    <row r="73" spans="1:41" x14ac:dyDescent="0.2">
      <c r="A73" s="47"/>
      <c r="B73" s="47"/>
      <c r="C73" s="47"/>
      <c r="D73" s="47"/>
      <c r="E73" s="47"/>
      <c r="F73" s="47"/>
      <c r="G73" s="47"/>
      <c r="H73" s="47"/>
      <c r="I73" s="47"/>
      <c r="J73" s="47"/>
      <c r="K73" s="47"/>
      <c r="L73" s="47"/>
      <c r="M73" s="6"/>
      <c r="N73" s="6"/>
      <c r="O73" s="6"/>
      <c r="P73" s="6"/>
      <c r="Q73" s="6"/>
      <c r="R73" s="6"/>
      <c r="S73" s="6"/>
      <c r="T73" s="6"/>
      <c r="U73" s="47"/>
      <c r="V73" s="47"/>
      <c r="W73" s="47"/>
      <c r="X73" s="47"/>
      <c r="Y73" s="47"/>
      <c r="Z73" s="47"/>
      <c r="AA73" s="47"/>
      <c r="AB73" s="47"/>
      <c r="AC73" s="47"/>
      <c r="AD73" s="47"/>
      <c r="AE73" s="47"/>
      <c r="AF73" s="47"/>
      <c r="AG73" s="47"/>
      <c r="AH73" s="47"/>
      <c r="AI73" s="47"/>
      <c r="AJ73" s="47"/>
      <c r="AK73" s="47"/>
      <c r="AL73" s="47"/>
      <c r="AM73" s="47"/>
      <c r="AN73" s="47"/>
      <c r="AO73" s="47"/>
    </row>
    <row r="74" spans="1:41" x14ac:dyDescent="0.2">
      <c r="A74" s="47"/>
      <c r="B74" s="47"/>
      <c r="C74" s="47"/>
      <c r="D74" s="47"/>
      <c r="E74" s="47"/>
      <c r="F74" s="47"/>
      <c r="G74" s="47"/>
      <c r="H74" s="47"/>
      <c r="I74" s="47"/>
      <c r="J74" s="47"/>
      <c r="K74" s="47"/>
      <c r="L74" s="47"/>
      <c r="M74" s="6"/>
      <c r="N74" s="6"/>
      <c r="O74" s="6"/>
      <c r="P74" s="6"/>
      <c r="Q74" s="6"/>
      <c r="R74" s="6"/>
      <c r="S74" s="6"/>
      <c r="T74" s="6"/>
      <c r="U74" s="47"/>
      <c r="V74" s="47"/>
      <c r="W74" s="47"/>
      <c r="X74" s="47"/>
      <c r="Y74" s="47"/>
      <c r="Z74" s="47"/>
      <c r="AA74" s="47"/>
      <c r="AB74" s="47"/>
      <c r="AC74" s="47"/>
      <c r="AD74" s="47"/>
      <c r="AE74" s="47"/>
      <c r="AF74" s="47"/>
      <c r="AG74" s="47"/>
      <c r="AH74" s="47"/>
      <c r="AI74" s="47"/>
      <c r="AJ74" s="47"/>
      <c r="AK74" s="47"/>
      <c r="AL74" s="47"/>
      <c r="AM74" s="47"/>
      <c r="AN74" s="47"/>
      <c r="AO74" s="47"/>
    </row>
    <row r="75" spans="1:41" x14ac:dyDescent="0.2">
      <c r="A75" s="47"/>
      <c r="B75" s="47"/>
      <c r="C75" s="47"/>
      <c r="D75" s="47"/>
      <c r="E75" s="47"/>
      <c r="F75" s="47"/>
      <c r="G75" s="47"/>
      <c r="H75" s="47"/>
      <c r="I75" s="47"/>
      <c r="J75" s="47"/>
      <c r="K75" s="47"/>
      <c r="L75" s="47"/>
      <c r="M75" s="6"/>
      <c r="N75" s="6"/>
      <c r="O75" s="6"/>
      <c r="P75" s="6"/>
      <c r="Q75" s="6"/>
      <c r="R75" s="6"/>
      <c r="S75" s="6"/>
      <c r="T75" s="6"/>
      <c r="U75" s="47"/>
      <c r="V75" s="47"/>
      <c r="W75" s="47"/>
      <c r="X75" s="47"/>
      <c r="Y75" s="47"/>
      <c r="Z75" s="47"/>
      <c r="AA75" s="47"/>
      <c r="AB75" s="47"/>
      <c r="AC75" s="47"/>
      <c r="AD75" s="47"/>
      <c r="AE75" s="47"/>
      <c r="AF75" s="47"/>
      <c r="AG75" s="47"/>
      <c r="AH75" s="47"/>
      <c r="AI75" s="47"/>
      <c r="AJ75" s="47"/>
      <c r="AK75" s="47"/>
      <c r="AL75" s="47"/>
      <c r="AM75" s="47"/>
      <c r="AN75" s="47"/>
      <c r="AO75" s="47"/>
    </row>
    <row r="76" spans="1:41" x14ac:dyDescent="0.2">
      <c r="A76" s="47"/>
      <c r="B76" s="47"/>
      <c r="C76" s="47"/>
      <c r="D76" s="47"/>
      <c r="E76" s="47"/>
      <c r="F76" s="47"/>
      <c r="G76" s="47"/>
      <c r="H76" s="47"/>
      <c r="I76" s="47"/>
      <c r="J76" s="47"/>
      <c r="K76" s="47"/>
      <c r="L76" s="47"/>
      <c r="M76" s="6"/>
      <c r="N76" s="6"/>
      <c r="O76" s="6"/>
      <c r="P76" s="6"/>
      <c r="Q76" s="6"/>
      <c r="R76" s="6"/>
      <c r="S76" s="6"/>
      <c r="T76" s="6"/>
      <c r="U76" s="47"/>
      <c r="V76" s="47"/>
      <c r="W76" s="47"/>
      <c r="X76" s="47"/>
      <c r="Y76" s="47"/>
      <c r="Z76" s="47"/>
      <c r="AA76" s="47"/>
      <c r="AB76" s="47"/>
      <c r="AC76" s="47"/>
      <c r="AD76" s="47"/>
      <c r="AE76" s="47"/>
      <c r="AF76" s="47"/>
      <c r="AG76" s="47"/>
      <c r="AH76" s="47"/>
      <c r="AI76" s="47"/>
      <c r="AJ76" s="47"/>
      <c r="AK76" s="47"/>
      <c r="AL76" s="47"/>
      <c r="AM76" s="47"/>
      <c r="AN76" s="47"/>
      <c r="AO76" s="47"/>
    </row>
    <row r="77" spans="1:41" x14ac:dyDescent="0.2">
      <c r="A77" s="47"/>
      <c r="B77" s="47"/>
      <c r="C77" s="47"/>
      <c r="D77" s="47"/>
      <c r="E77" s="47"/>
      <c r="F77" s="47"/>
      <c r="G77" s="47"/>
      <c r="H77" s="47"/>
      <c r="I77" s="47"/>
      <c r="J77" s="47"/>
      <c r="K77" s="47"/>
      <c r="L77" s="47"/>
      <c r="M77" s="6"/>
      <c r="N77" s="6"/>
      <c r="O77" s="6"/>
      <c r="P77" s="6"/>
      <c r="Q77" s="6"/>
      <c r="R77" s="6"/>
      <c r="S77" s="6"/>
      <c r="T77" s="6"/>
      <c r="U77" s="47"/>
      <c r="V77" s="47"/>
      <c r="W77" s="47"/>
      <c r="X77" s="47"/>
      <c r="Y77" s="47"/>
      <c r="Z77" s="47"/>
      <c r="AA77" s="47"/>
      <c r="AB77" s="47"/>
      <c r="AC77" s="47"/>
      <c r="AD77" s="47"/>
      <c r="AE77" s="47"/>
      <c r="AF77" s="47"/>
      <c r="AG77" s="47"/>
      <c r="AH77" s="47"/>
      <c r="AI77" s="47"/>
      <c r="AJ77" s="47"/>
      <c r="AK77" s="47"/>
      <c r="AL77" s="47"/>
      <c r="AM77" s="47"/>
      <c r="AN77" s="47"/>
      <c r="AO77" s="47"/>
    </row>
    <row r="78" spans="1:41" x14ac:dyDescent="0.2">
      <c r="A78" s="47"/>
      <c r="B78" s="47"/>
      <c r="C78" s="47"/>
      <c r="D78" s="47"/>
      <c r="E78" s="47"/>
      <c r="F78" s="47"/>
      <c r="G78" s="47"/>
      <c r="H78" s="47"/>
      <c r="I78" s="47"/>
      <c r="J78" s="47"/>
      <c r="K78" s="47"/>
      <c r="L78" s="47"/>
      <c r="M78" s="6"/>
      <c r="N78" s="6"/>
      <c r="O78" s="6"/>
      <c r="P78" s="6"/>
      <c r="Q78" s="6"/>
      <c r="R78" s="6"/>
      <c r="S78" s="6"/>
      <c r="T78" s="6"/>
      <c r="U78" s="47"/>
      <c r="V78" s="47"/>
      <c r="W78" s="47"/>
      <c r="X78" s="47"/>
      <c r="Y78" s="47"/>
      <c r="Z78" s="47"/>
      <c r="AA78" s="47"/>
      <c r="AB78" s="47"/>
      <c r="AC78" s="47"/>
      <c r="AD78" s="47"/>
      <c r="AE78" s="47"/>
      <c r="AF78" s="47"/>
      <c r="AG78" s="47"/>
      <c r="AH78" s="47"/>
      <c r="AI78" s="47"/>
      <c r="AJ78" s="47"/>
      <c r="AK78" s="47"/>
      <c r="AL78" s="47"/>
      <c r="AM78" s="47"/>
      <c r="AN78" s="47"/>
      <c r="AO78" s="47"/>
    </row>
    <row r="79" spans="1:41" x14ac:dyDescent="0.2">
      <c r="A79" s="47"/>
      <c r="B79" s="47"/>
      <c r="C79" s="47"/>
      <c r="D79" s="47"/>
      <c r="E79" s="47"/>
      <c r="F79" s="47"/>
      <c r="G79" s="47"/>
      <c r="H79" s="47"/>
      <c r="I79" s="47"/>
      <c r="J79" s="47"/>
      <c r="K79" s="47"/>
      <c r="L79" s="47"/>
      <c r="M79" s="6"/>
      <c r="N79" s="6"/>
      <c r="O79" s="6"/>
      <c r="P79" s="6"/>
      <c r="Q79" s="6"/>
      <c r="R79" s="6"/>
      <c r="S79" s="6"/>
      <c r="T79" s="6"/>
      <c r="U79" s="47"/>
      <c r="V79" s="47"/>
      <c r="W79" s="47"/>
      <c r="X79" s="47"/>
      <c r="Y79" s="47"/>
      <c r="Z79" s="47"/>
      <c r="AA79" s="47"/>
      <c r="AB79" s="47"/>
      <c r="AC79" s="47"/>
      <c r="AD79" s="47"/>
      <c r="AE79" s="47"/>
      <c r="AF79" s="47"/>
      <c r="AG79" s="47"/>
      <c r="AH79" s="47"/>
      <c r="AI79" s="47"/>
      <c r="AJ79" s="47"/>
      <c r="AK79" s="47"/>
      <c r="AL79" s="47"/>
      <c r="AM79" s="47"/>
      <c r="AN79" s="47"/>
      <c r="AO79" s="47"/>
    </row>
    <row r="80" spans="1:41" x14ac:dyDescent="0.2">
      <c r="A80" s="47"/>
      <c r="B80" s="47"/>
      <c r="C80" s="47"/>
      <c r="D80" s="47"/>
      <c r="E80" s="47"/>
      <c r="F80" s="47"/>
      <c r="G80" s="47"/>
      <c r="H80" s="47"/>
      <c r="I80" s="47"/>
      <c r="J80" s="47"/>
      <c r="K80" s="47"/>
      <c r="L80" s="47"/>
      <c r="M80" s="6"/>
      <c r="N80" s="6"/>
      <c r="O80" s="6"/>
      <c r="P80" s="6"/>
      <c r="Q80" s="6"/>
      <c r="R80" s="6"/>
      <c r="S80" s="6"/>
      <c r="T80" s="6"/>
      <c r="U80" s="47"/>
      <c r="V80" s="47"/>
      <c r="W80" s="47"/>
      <c r="X80" s="47"/>
      <c r="Y80" s="47"/>
      <c r="Z80" s="47"/>
      <c r="AA80" s="47"/>
      <c r="AB80" s="47"/>
      <c r="AC80" s="47"/>
      <c r="AD80" s="47"/>
      <c r="AE80" s="47"/>
      <c r="AF80" s="47"/>
      <c r="AG80" s="47"/>
      <c r="AH80" s="47"/>
      <c r="AI80" s="47"/>
      <c r="AJ80" s="47"/>
      <c r="AK80" s="47"/>
      <c r="AL80" s="47"/>
      <c r="AM80" s="47"/>
      <c r="AN80" s="47"/>
      <c r="AO80" s="47"/>
    </row>
    <row r="81" spans="1:41" x14ac:dyDescent="0.2">
      <c r="A81" s="47"/>
      <c r="B81" s="47"/>
      <c r="C81" s="47"/>
      <c r="D81" s="47"/>
      <c r="E81" s="47"/>
      <c r="F81" s="47"/>
      <c r="G81" s="47"/>
      <c r="H81" s="47"/>
      <c r="I81" s="47"/>
      <c r="J81" s="47"/>
      <c r="K81" s="47"/>
      <c r="L81" s="47"/>
      <c r="M81" s="6"/>
      <c r="N81" s="6"/>
      <c r="O81" s="6"/>
      <c r="P81" s="6"/>
      <c r="Q81" s="6"/>
      <c r="R81" s="6"/>
      <c r="S81" s="6"/>
      <c r="T81" s="6"/>
      <c r="U81" s="47"/>
      <c r="V81" s="47"/>
      <c r="W81" s="47"/>
      <c r="X81" s="47"/>
      <c r="Y81" s="47"/>
      <c r="Z81" s="47"/>
      <c r="AA81" s="47"/>
      <c r="AB81" s="47"/>
      <c r="AC81" s="47"/>
      <c r="AD81" s="47"/>
      <c r="AE81" s="47"/>
      <c r="AF81" s="47"/>
      <c r="AG81" s="47"/>
      <c r="AH81" s="47"/>
      <c r="AI81" s="47"/>
      <c r="AJ81" s="47"/>
      <c r="AK81" s="47"/>
      <c r="AL81" s="47"/>
      <c r="AM81" s="47"/>
      <c r="AN81" s="47"/>
      <c r="AO81" s="47"/>
    </row>
    <row r="82" spans="1:41" x14ac:dyDescent="0.2">
      <c r="A82" s="47"/>
      <c r="B82" s="47"/>
      <c r="C82" s="47"/>
      <c r="D82" s="47"/>
      <c r="E82" s="47"/>
      <c r="F82" s="47"/>
      <c r="G82" s="47"/>
      <c r="H82" s="47"/>
      <c r="I82" s="47"/>
      <c r="J82" s="47"/>
      <c r="K82" s="47"/>
      <c r="L82" s="47"/>
      <c r="M82" s="6"/>
      <c r="N82" s="6"/>
      <c r="O82" s="6"/>
      <c r="P82" s="6"/>
      <c r="Q82" s="6"/>
      <c r="R82" s="6"/>
      <c r="S82" s="6"/>
      <c r="T82" s="6"/>
      <c r="U82" s="47"/>
      <c r="V82" s="47"/>
      <c r="W82" s="47"/>
      <c r="X82" s="47"/>
      <c r="Y82" s="47"/>
      <c r="Z82" s="47"/>
      <c r="AA82" s="47"/>
      <c r="AB82" s="47"/>
      <c r="AC82" s="47"/>
      <c r="AD82" s="47"/>
      <c r="AE82" s="47"/>
      <c r="AF82" s="47"/>
      <c r="AG82" s="47"/>
      <c r="AH82" s="47"/>
      <c r="AI82" s="47"/>
      <c r="AJ82" s="47"/>
      <c r="AK82" s="47"/>
      <c r="AL82" s="47"/>
      <c r="AM82" s="47"/>
      <c r="AN82" s="47"/>
      <c r="AO82" s="47"/>
    </row>
    <row r="83" spans="1:41" x14ac:dyDescent="0.2">
      <c r="A83" s="47"/>
      <c r="B83" s="47"/>
      <c r="C83" s="47"/>
      <c r="D83" s="47"/>
      <c r="E83" s="47"/>
      <c r="F83" s="47"/>
      <c r="G83" s="47"/>
      <c r="H83" s="47"/>
      <c r="I83" s="47"/>
      <c r="J83" s="47"/>
      <c r="K83" s="47"/>
      <c r="L83" s="47"/>
      <c r="M83" s="6"/>
      <c r="N83" s="6"/>
      <c r="O83" s="6"/>
      <c r="P83" s="6"/>
      <c r="Q83" s="6"/>
      <c r="R83" s="6"/>
      <c r="S83" s="6"/>
      <c r="T83" s="6"/>
      <c r="U83" s="47"/>
      <c r="V83" s="47"/>
      <c r="W83" s="47"/>
      <c r="X83" s="47"/>
      <c r="Y83" s="47"/>
      <c r="Z83" s="47"/>
      <c r="AA83" s="47"/>
      <c r="AB83" s="47"/>
      <c r="AC83" s="47"/>
      <c r="AD83" s="47"/>
      <c r="AE83" s="47"/>
      <c r="AF83" s="47"/>
      <c r="AG83" s="47"/>
      <c r="AH83" s="47"/>
      <c r="AI83" s="47"/>
      <c r="AJ83" s="47"/>
      <c r="AK83" s="47"/>
      <c r="AL83" s="47"/>
      <c r="AM83" s="47"/>
      <c r="AN83" s="47"/>
      <c r="AO83" s="47"/>
    </row>
    <row r="84" spans="1:41" x14ac:dyDescent="0.2">
      <c r="A84" s="47"/>
      <c r="B84" s="47"/>
      <c r="C84" s="47"/>
      <c r="D84" s="47"/>
      <c r="E84" s="47"/>
      <c r="F84" s="47"/>
      <c r="G84" s="47"/>
      <c r="H84" s="47"/>
      <c r="I84" s="47"/>
      <c r="J84" s="47"/>
      <c r="K84" s="47"/>
      <c r="L84" s="47"/>
      <c r="M84" s="6"/>
      <c r="N84" s="6"/>
      <c r="O84" s="6"/>
      <c r="P84" s="6"/>
      <c r="Q84" s="6"/>
      <c r="R84" s="6"/>
      <c r="S84" s="6"/>
      <c r="T84" s="6"/>
      <c r="U84" s="47"/>
      <c r="V84" s="47"/>
      <c r="W84" s="47"/>
      <c r="X84" s="47"/>
      <c r="Y84" s="47"/>
      <c r="Z84" s="47"/>
      <c r="AA84" s="47"/>
      <c r="AB84" s="47"/>
      <c r="AC84" s="47"/>
      <c r="AD84" s="47"/>
      <c r="AE84" s="47"/>
      <c r="AF84" s="47"/>
      <c r="AG84" s="47"/>
      <c r="AH84" s="47"/>
      <c r="AI84" s="47"/>
      <c r="AJ84" s="47"/>
      <c r="AK84" s="47"/>
      <c r="AL84" s="47"/>
      <c r="AM84" s="47"/>
      <c r="AN84" s="47"/>
      <c r="AO84" s="47"/>
    </row>
    <row r="85" spans="1:41" x14ac:dyDescent="0.2">
      <c r="A85" s="47"/>
      <c r="B85" s="47"/>
      <c r="C85" s="47"/>
      <c r="D85" s="47"/>
      <c r="E85" s="47"/>
      <c r="F85" s="47"/>
      <c r="G85" s="47"/>
      <c r="H85" s="47"/>
      <c r="I85" s="47"/>
      <c r="J85" s="47"/>
      <c r="K85" s="47"/>
      <c r="L85" s="47"/>
      <c r="M85" s="6"/>
      <c r="N85" s="6"/>
      <c r="O85" s="6"/>
      <c r="P85" s="6"/>
      <c r="Q85" s="6"/>
      <c r="R85" s="6"/>
      <c r="S85" s="6"/>
      <c r="T85" s="6"/>
      <c r="U85" s="47"/>
      <c r="V85" s="47"/>
      <c r="W85" s="47"/>
      <c r="X85" s="47"/>
      <c r="Y85" s="47"/>
      <c r="Z85" s="47"/>
      <c r="AA85" s="47"/>
      <c r="AB85" s="47"/>
      <c r="AC85" s="47"/>
      <c r="AD85" s="47"/>
      <c r="AE85" s="47"/>
      <c r="AF85" s="47"/>
      <c r="AG85" s="47"/>
      <c r="AH85" s="47"/>
      <c r="AI85" s="47"/>
      <c r="AJ85" s="47"/>
      <c r="AK85" s="47"/>
      <c r="AL85" s="47"/>
      <c r="AM85" s="47"/>
      <c r="AN85" s="47"/>
      <c r="AO85" s="47"/>
    </row>
    <row r="86" spans="1:41" x14ac:dyDescent="0.2">
      <c r="A86" s="47"/>
      <c r="B86" s="47"/>
      <c r="C86" s="47"/>
      <c r="D86" s="47"/>
      <c r="E86" s="47"/>
      <c r="F86" s="47"/>
      <c r="G86" s="47"/>
      <c r="H86" s="47"/>
      <c r="I86" s="47"/>
      <c r="J86" s="47"/>
      <c r="K86" s="47"/>
      <c r="L86" s="47"/>
      <c r="M86" s="6"/>
      <c r="N86" s="6"/>
      <c r="O86" s="6"/>
      <c r="P86" s="6"/>
      <c r="Q86" s="6"/>
      <c r="R86" s="6"/>
      <c r="S86" s="6"/>
      <c r="T86" s="6"/>
      <c r="U86" s="47"/>
      <c r="V86" s="47"/>
      <c r="W86" s="47"/>
      <c r="X86" s="47"/>
      <c r="Y86" s="47"/>
      <c r="Z86" s="47"/>
      <c r="AA86" s="47"/>
      <c r="AB86" s="47"/>
      <c r="AC86" s="47"/>
      <c r="AD86" s="47"/>
      <c r="AE86" s="47"/>
      <c r="AF86" s="47"/>
      <c r="AG86" s="47"/>
      <c r="AH86" s="47"/>
      <c r="AI86" s="47"/>
      <c r="AJ86" s="47"/>
      <c r="AK86" s="47"/>
      <c r="AL86" s="47"/>
      <c r="AM86" s="47"/>
      <c r="AN86" s="47"/>
      <c r="AO86" s="47"/>
    </row>
    <row r="87" spans="1:41" x14ac:dyDescent="0.2">
      <c r="A87" s="47"/>
      <c r="B87" s="47"/>
      <c r="C87" s="47"/>
      <c r="D87" s="47"/>
      <c r="E87" s="47"/>
      <c r="F87" s="47"/>
      <c r="G87" s="47"/>
      <c r="H87" s="47"/>
      <c r="I87" s="47"/>
      <c r="J87" s="47"/>
      <c r="K87" s="47"/>
      <c r="L87" s="47"/>
      <c r="M87" s="6"/>
      <c r="N87" s="6"/>
      <c r="O87" s="6"/>
      <c r="P87" s="6"/>
      <c r="Q87" s="6"/>
      <c r="R87" s="6"/>
      <c r="S87" s="6"/>
      <c r="T87" s="6"/>
      <c r="U87" s="47"/>
      <c r="V87" s="47"/>
      <c r="W87" s="47"/>
      <c r="X87" s="47"/>
      <c r="Y87" s="47"/>
      <c r="Z87" s="47"/>
      <c r="AA87" s="47"/>
      <c r="AB87" s="47"/>
      <c r="AC87" s="47"/>
      <c r="AD87" s="47"/>
      <c r="AE87" s="47"/>
      <c r="AF87" s="47"/>
      <c r="AG87" s="47"/>
      <c r="AH87" s="47"/>
      <c r="AI87" s="47"/>
      <c r="AJ87" s="47"/>
      <c r="AK87" s="47"/>
      <c r="AL87" s="47"/>
      <c r="AM87" s="47"/>
      <c r="AN87" s="47"/>
      <c r="AO87" s="47"/>
    </row>
    <row r="88" spans="1:41" x14ac:dyDescent="0.2">
      <c r="A88" s="47"/>
      <c r="B88" s="47"/>
      <c r="C88" s="47"/>
      <c r="D88" s="47"/>
      <c r="E88" s="47"/>
      <c r="F88" s="47"/>
      <c r="G88" s="47"/>
      <c r="H88" s="47"/>
      <c r="I88" s="47"/>
      <c r="J88" s="47"/>
      <c r="K88" s="47"/>
      <c r="L88" s="47"/>
      <c r="M88" s="6"/>
      <c r="N88" s="6"/>
      <c r="O88" s="6"/>
      <c r="P88" s="6"/>
      <c r="Q88" s="6"/>
      <c r="R88" s="6"/>
      <c r="S88" s="6"/>
      <c r="T88" s="6"/>
      <c r="U88" s="47"/>
      <c r="V88" s="47"/>
      <c r="W88" s="47"/>
      <c r="X88" s="47"/>
      <c r="Y88" s="47"/>
      <c r="Z88" s="47"/>
      <c r="AA88" s="47"/>
      <c r="AB88" s="47"/>
      <c r="AC88" s="47"/>
      <c r="AD88" s="47"/>
      <c r="AE88" s="47"/>
      <c r="AF88" s="47"/>
      <c r="AG88" s="47"/>
      <c r="AH88" s="47"/>
      <c r="AI88" s="47"/>
      <c r="AJ88" s="47"/>
      <c r="AK88" s="47"/>
      <c r="AL88" s="47"/>
      <c r="AM88" s="47"/>
      <c r="AN88" s="47"/>
      <c r="AO88" s="47"/>
    </row>
    <row r="89" spans="1:41" x14ac:dyDescent="0.2">
      <c r="A89" s="47"/>
      <c r="B89" s="47"/>
      <c r="C89" s="47"/>
      <c r="D89" s="47"/>
      <c r="E89" s="47"/>
      <c r="F89" s="47"/>
      <c r="G89" s="47"/>
      <c r="H89" s="47"/>
      <c r="I89" s="47"/>
      <c r="J89" s="47"/>
      <c r="K89" s="47"/>
      <c r="L89" s="47"/>
      <c r="M89" s="6"/>
      <c r="N89" s="6"/>
      <c r="O89" s="6"/>
      <c r="P89" s="6"/>
      <c r="Q89" s="6"/>
      <c r="R89" s="6"/>
      <c r="S89" s="6"/>
      <c r="T89" s="6"/>
      <c r="U89" s="6"/>
    </row>
    <row r="90" spans="1:41" x14ac:dyDescent="0.2">
      <c r="A90" s="47"/>
      <c r="B90" s="47"/>
      <c r="C90" s="47"/>
      <c r="D90" s="47"/>
      <c r="E90" s="47"/>
      <c r="F90" s="47"/>
      <c r="G90" s="47"/>
      <c r="H90" s="47"/>
      <c r="I90" s="47"/>
      <c r="J90" s="47"/>
      <c r="K90" s="47"/>
      <c r="L90" s="47"/>
      <c r="M90" s="6"/>
      <c r="N90" s="6"/>
      <c r="O90" s="6"/>
      <c r="P90" s="6"/>
      <c r="Q90" s="6"/>
      <c r="R90" s="6"/>
      <c r="S90" s="6"/>
      <c r="T90" s="6"/>
      <c r="U90" s="6"/>
    </row>
    <row r="91" spans="1:41" x14ac:dyDescent="0.2">
      <c r="A91" s="47"/>
      <c r="B91" s="47"/>
      <c r="C91" s="47"/>
      <c r="D91" s="47"/>
      <c r="E91" s="47"/>
      <c r="F91" s="47"/>
      <c r="G91" s="47"/>
      <c r="H91" s="47"/>
      <c r="I91" s="47"/>
      <c r="J91" s="47"/>
      <c r="K91" s="47"/>
      <c r="L91" s="47"/>
      <c r="M91" s="6"/>
      <c r="N91" s="6"/>
      <c r="O91" s="6"/>
      <c r="P91" s="6"/>
      <c r="Q91" s="6"/>
      <c r="R91" s="6"/>
      <c r="S91" s="6"/>
      <c r="T91" s="6"/>
      <c r="U91" s="6"/>
    </row>
    <row r="92" spans="1:41" x14ac:dyDescent="0.2">
      <c r="A92" s="47"/>
      <c r="B92" s="47"/>
      <c r="C92" s="47"/>
      <c r="D92" s="47"/>
      <c r="E92" s="47"/>
      <c r="F92" s="47"/>
      <c r="G92" s="47"/>
      <c r="H92" s="47"/>
      <c r="I92" s="47"/>
      <c r="J92" s="47"/>
      <c r="K92" s="47"/>
      <c r="L92" s="47"/>
      <c r="M92" s="6"/>
      <c r="N92" s="6"/>
      <c r="O92" s="6"/>
      <c r="P92" s="6"/>
      <c r="Q92" s="6"/>
      <c r="R92" s="6"/>
      <c r="S92" s="6"/>
      <c r="T92" s="6"/>
      <c r="U92" s="6"/>
    </row>
    <row r="93" spans="1:41" x14ac:dyDescent="0.2">
      <c r="A93" s="47"/>
      <c r="B93" s="47"/>
      <c r="C93" s="47"/>
      <c r="D93" s="47"/>
      <c r="E93" s="47"/>
      <c r="F93" s="47"/>
      <c r="G93" s="47"/>
      <c r="H93" s="47"/>
      <c r="I93" s="47"/>
      <c r="J93" s="47"/>
      <c r="K93" s="47"/>
      <c r="L93" s="47"/>
      <c r="M93" s="6"/>
      <c r="N93" s="6"/>
      <c r="O93" s="6"/>
      <c r="P93" s="6"/>
      <c r="Q93" s="6"/>
      <c r="R93" s="6"/>
      <c r="S93" s="6"/>
      <c r="T93" s="6"/>
      <c r="U93" s="6"/>
    </row>
    <row r="94" spans="1:41" x14ac:dyDescent="0.2">
      <c r="A94" s="47"/>
      <c r="B94" s="47"/>
      <c r="C94" s="47"/>
      <c r="D94" s="47"/>
      <c r="E94" s="47"/>
      <c r="F94" s="47"/>
      <c r="G94" s="47"/>
      <c r="H94" s="47"/>
      <c r="I94" s="47"/>
      <c r="J94" s="47"/>
      <c r="K94" s="47"/>
      <c r="L94" s="47"/>
      <c r="M94" s="6"/>
      <c r="N94" s="6"/>
      <c r="O94" s="6"/>
      <c r="P94" s="6"/>
      <c r="Q94" s="6"/>
      <c r="R94" s="6"/>
      <c r="S94" s="6"/>
      <c r="T94" s="6"/>
      <c r="U94" s="6"/>
    </row>
    <row r="95" spans="1:41" x14ac:dyDescent="0.2">
      <c r="A95" s="47"/>
      <c r="B95" s="47"/>
      <c r="C95" s="47"/>
      <c r="D95" s="47"/>
      <c r="E95" s="47"/>
      <c r="F95" s="47"/>
      <c r="G95" s="47"/>
      <c r="H95" s="47"/>
      <c r="I95" s="47"/>
      <c r="J95" s="47"/>
      <c r="K95" s="47"/>
      <c r="L95" s="47"/>
      <c r="M95" s="6"/>
      <c r="N95" s="6"/>
      <c r="O95" s="6"/>
      <c r="P95" s="6"/>
      <c r="Q95" s="6"/>
      <c r="R95" s="6"/>
      <c r="S95" s="6"/>
      <c r="T95" s="6"/>
      <c r="U95" s="6"/>
    </row>
    <row r="96" spans="1:41" x14ac:dyDescent="0.2">
      <c r="A96" s="47"/>
      <c r="B96" s="47"/>
      <c r="C96" s="47"/>
      <c r="D96" s="47"/>
      <c r="E96" s="47"/>
      <c r="F96" s="47"/>
      <c r="G96" s="47"/>
      <c r="H96" s="47"/>
      <c r="I96" s="47"/>
      <c r="J96" s="47"/>
      <c r="K96" s="47"/>
      <c r="L96" s="47"/>
      <c r="M96" s="6"/>
      <c r="N96" s="6"/>
      <c r="O96" s="6"/>
      <c r="P96" s="6"/>
      <c r="Q96" s="6"/>
      <c r="R96" s="6"/>
      <c r="S96" s="6"/>
      <c r="T96" s="6"/>
      <c r="U96" s="6"/>
    </row>
    <row r="97" spans="1:21" x14ac:dyDescent="0.2">
      <c r="A97" s="47"/>
      <c r="B97" s="47"/>
      <c r="C97" s="47"/>
      <c r="D97" s="47"/>
      <c r="E97" s="47"/>
      <c r="F97" s="47"/>
      <c r="G97" s="47"/>
      <c r="H97" s="47"/>
      <c r="I97" s="47"/>
      <c r="J97" s="47"/>
      <c r="K97" s="47"/>
      <c r="L97" s="47"/>
      <c r="M97" s="6"/>
      <c r="N97" s="6"/>
      <c r="O97" s="6"/>
      <c r="P97" s="6"/>
      <c r="Q97" s="6"/>
      <c r="R97" s="6"/>
      <c r="S97" s="6"/>
      <c r="T97" s="6"/>
      <c r="U97" s="6"/>
    </row>
    <row r="98" spans="1:21" x14ac:dyDescent="0.2">
      <c r="A98" s="47"/>
      <c r="B98" s="47"/>
      <c r="C98" s="47"/>
      <c r="D98" s="47"/>
      <c r="E98" s="47"/>
      <c r="F98" s="47"/>
      <c r="G98" s="47"/>
      <c r="H98" s="47"/>
      <c r="I98" s="47"/>
      <c r="J98" s="47"/>
      <c r="K98" s="47"/>
      <c r="L98" s="47"/>
      <c r="M98" s="6"/>
      <c r="N98" s="6"/>
      <c r="O98" s="6"/>
      <c r="P98" s="6"/>
      <c r="Q98" s="6"/>
      <c r="R98" s="6"/>
      <c r="S98" s="6"/>
      <c r="T98" s="6"/>
      <c r="U98" s="6"/>
    </row>
    <row r="99" spans="1:21" x14ac:dyDescent="0.2">
      <c r="A99" s="47"/>
      <c r="B99" s="47"/>
      <c r="C99" s="47"/>
      <c r="D99" s="47"/>
      <c r="E99" s="47"/>
      <c r="F99" s="47"/>
      <c r="G99" s="47"/>
      <c r="H99" s="47"/>
      <c r="I99" s="47"/>
      <c r="J99" s="47"/>
      <c r="K99" s="47"/>
      <c r="L99" s="47"/>
      <c r="M99" s="6"/>
      <c r="N99" s="6"/>
      <c r="O99" s="6"/>
      <c r="P99" s="6"/>
      <c r="Q99" s="6"/>
      <c r="R99" s="6"/>
      <c r="S99" s="6"/>
      <c r="T99" s="6"/>
      <c r="U99" s="6"/>
    </row>
    <row r="100" spans="1:21" x14ac:dyDescent="0.2">
      <c r="A100" s="47"/>
      <c r="B100" s="47"/>
      <c r="C100" s="47"/>
      <c r="D100" s="47"/>
      <c r="E100" s="47"/>
      <c r="F100" s="47"/>
      <c r="G100" s="47"/>
      <c r="H100" s="47"/>
      <c r="I100" s="47"/>
      <c r="J100" s="47"/>
      <c r="K100" s="47"/>
      <c r="L100" s="47"/>
      <c r="M100" s="6"/>
      <c r="N100" s="6"/>
      <c r="O100" s="6"/>
      <c r="P100" s="6"/>
      <c r="Q100" s="6"/>
      <c r="R100" s="6"/>
      <c r="S100" s="6"/>
      <c r="T100" s="6"/>
      <c r="U100" s="6"/>
    </row>
    <row r="101" spans="1:21" x14ac:dyDescent="0.2">
      <c r="A101" s="47"/>
      <c r="B101" s="47"/>
      <c r="C101" s="47"/>
      <c r="D101" s="47"/>
      <c r="E101" s="47"/>
      <c r="F101" s="47"/>
      <c r="G101" s="47"/>
      <c r="H101" s="47"/>
      <c r="I101" s="47"/>
      <c r="J101" s="47"/>
      <c r="K101" s="47"/>
      <c r="L101" s="47"/>
      <c r="M101" s="6"/>
      <c r="N101" s="6"/>
      <c r="O101" s="6"/>
      <c r="P101" s="6"/>
      <c r="Q101" s="6"/>
      <c r="R101" s="6"/>
      <c r="S101" s="6"/>
      <c r="T101" s="6"/>
      <c r="U101" s="6"/>
    </row>
    <row r="102" spans="1:21" x14ac:dyDescent="0.2">
      <c r="A102" s="47"/>
      <c r="B102" s="47"/>
      <c r="C102" s="47"/>
      <c r="D102" s="47"/>
      <c r="E102" s="47"/>
      <c r="F102" s="47"/>
      <c r="G102" s="47"/>
      <c r="H102" s="47"/>
      <c r="I102" s="47"/>
      <c r="J102" s="47"/>
      <c r="K102" s="47"/>
      <c r="L102" s="47"/>
      <c r="M102" s="6"/>
      <c r="N102" s="6"/>
      <c r="O102" s="6"/>
      <c r="P102" s="6"/>
      <c r="Q102" s="6"/>
      <c r="R102" s="6"/>
      <c r="S102" s="6"/>
      <c r="T102" s="6"/>
      <c r="U102" s="6"/>
    </row>
    <row r="103" spans="1:21" x14ac:dyDescent="0.2">
      <c r="A103" s="47"/>
      <c r="B103" s="47"/>
      <c r="C103" s="47"/>
      <c r="D103" s="47"/>
      <c r="E103" s="47"/>
      <c r="F103" s="47"/>
      <c r="G103" s="47"/>
      <c r="H103" s="47"/>
      <c r="I103" s="47"/>
      <c r="J103" s="47"/>
      <c r="K103" s="47"/>
      <c r="L103" s="47"/>
      <c r="M103" s="6"/>
      <c r="N103" s="6"/>
      <c r="O103" s="6"/>
      <c r="P103" s="6"/>
      <c r="Q103" s="6"/>
      <c r="R103" s="6"/>
      <c r="S103" s="6"/>
      <c r="T103" s="6"/>
      <c r="U103" s="6"/>
    </row>
    <row r="104" spans="1:21" x14ac:dyDescent="0.2">
      <c r="A104" s="47"/>
      <c r="B104" s="47"/>
      <c r="C104" s="47"/>
      <c r="D104" s="47"/>
      <c r="E104" s="47"/>
      <c r="F104" s="47"/>
      <c r="G104" s="47"/>
      <c r="H104" s="47"/>
      <c r="I104" s="47"/>
      <c r="J104" s="47"/>
      <c r="K104" s="47"/>
      <c r="L104" s="47"/>
      <c r="M104" s="6"/>
      <c r="N104" s="6"/>
      <c r="O104" s="6"/>
      <c r="P104" s="6"/>
      <c r="Q104" s="6"/>
      <c r="R104" s="6"/>
      <c r="S104" s="6"/>
      <c r="T104" s="6"/>
      <c r="U104" s="6"/>
    </row>
    <row r="105" spans="1:21" x14ac:dyDescent="0.2">
      <c r="A105" s="47"/>
      <c r="B105" s="47"/>
      <c r="C105" s="47"/>
      <c r="D105" s="47"/>
      <c r="E105" s="47"/>
      <c r="F105" s="47"/>
      <c r="G105" s="47"/>
      <c r="H105" s="47"/>
      <c r="I105" s="47"/>
      <c r="J105" s="47"/>
      <c r="K105" s="47"/>
      <c r="L105" s="47"/>
      <c r="M105" s="6"/>
      <c r="N105" s="6"/>
      <c r="O105" s="6"/>
      <c r="P105" s="6"/>
      <c r="Q105" s="6"/>
      <c r="R105" s="6"/>
      <c r="S105" s="6"/>
      <c r="T105" s="6"/>
      <c r="U105" s="6"/>
    </row>
    <row r="106" spans="1:21" x14ac:dyDescent="0.2">
      <c r="A106" s="47"/>
      <c r="B106" s="47"/>
      <c r="C106" s="47"/>
      <c r="D106" s="47"/>
      <c r="E106" s="47"/>
      <c r="F106" s="47"/>
      <c r="G106" s="47"/>
      <c r="H106" s="47"/>
      <c r="I106" s="47"/>
      <c r="J106" s="47"/>
      <c r="K106" s="47"/>
      <c r="L106" s="47"/>
      <c r="M106" s="6"/>
      <c r="N106" s="6"/>
      <c r="O106" s="6"/>
      <c r="P106" s="6"/>
      <c r="Q106" s="6"/>
      <c r="R106" s="6"/>
      <c r="S106" s="6"/>
      <c r="T106" s="6"/>
      <c r="U106" s="6"/>
    </row>
    <row r="107" spans="1:21" x14ac:dyDescent="0.2">
      <c r="A107" s="47"/>
      <c r="B107" s="47"/>
      <c r="C107" s="47"/>
      <c r="D107" s="47"/>
      <c r="E107" s="47"/>
      <c r="F107" s="47"/>
      <c r="G107" s="47"/>
      <c r="H107" s="47"/>
      <c r="I107" s="47"/>
      <c r="J107" s="47"/>
      <c r="K107" s="47"/>
      <c r="L107" s="47"/>
      <c r="M107" s="6"/>
      <c r="N107" s="6"/>
      <c r="O107" s="6"/>
      <c r="P107" s="6"/>
      <c r="Q107" s="6"/>
      <c r="R107" s="6"/>
      <c r="S107" s="6"/>
      <c r="T107" s="6"/>
      <c r="U107" s="6"/>
    </row>
    <row r="108" spans="1:21" x14ac:dyDescent="0.2">
      <c r="A108" s="47"/>
      <c r="B108" s="47"/>
      <c r="C108" s="47"/>
      <c r="D108" s="47"/>
      <c r="E108" s="47"/>
      <c r="F108" s="47"/>
      <c r="G108" s="47"/>
      <c r="H108" s="47"/>
      <c r="I108" s="47"/>
      <c r="J108" s="47"/>
      <c r="K108" s="47"/>
      <c r="L108" s="47"/>
      <c r="M108" s="6"/>
      <c r="N108" s="6"/>
      <c r="O108" s="6"/>
      <c r="P108" s="6"/>
      <c r="Q108" s="6"/>
      <c r="R108" s="6"/>
      <c r="S108" s="6"/>
      <c r="T108" s="6"/>
      <c r="U108" s="6"/>
    </row>
    <row r="109" spans="1:21" x14ac:dyDescent="0.2">
      <c r="A109" s="47"/>
      <c r="B109" s="47"/>
      <c r="C109" s="47"/>
      <c r="D109" s="47"/>
      <c r="E109" s="47"/>
      <c r="F109" s="47"/>
      <c r="G109" s="47"/>
      <c r="H109" s="47"/>
      <c r="I109" s="47"/>
      <c r="J109" s="47"/>
      <c r="K109" s="47"/>
      <c r="L109" s="47"/>
      <c r="M109" s="6"/>
      <c r="N109" s="6"/>
      <c r="O109" s="6"/>
      <c r="P109" s="6"/>
      <c r="Q109" s="6"/>
      <c r="R109" s="6"/>
      <c r="S109" s="6"/>
      <c r="T109" s="6"/>
      <c r="U109" s="6"/>
    </row>
    <row r="110" spans="1:21" x14ac:dyDescent="0.2">
      <c r="A110" s="47"/>
      <c r="B110" s="47"/>
      <c r="C110" s="47"/>
      <c r="D110" s="47"/>
      <c r="E110" s="47"/>
      <c r="F110" s="47"/>
      <c r="G110" s="47"/>
      <c r="H110" s="47"/>
      <c r="I110" s="47"/>
      <c r="J110" s="47"/>
      <c r="K110" s="47"/>
      <c r="L110" s="47"/>
      <c r="M110" s="6"/>
      <c r="N110" s="6"/>
      <c r="O110" s="6"/>
      <c r="P110" s="6"/>
      <c r="Q110" s="6"/>
      <c r="R110" s="6"/>
      <c r="S110" s="6"/>
      <c r="T110" s="6"/>
      <c r="U110" s="6"/>
    </row>
    <row r="111" spans="1:21" x14ac:dyDescent="0.2">
      <c r="A111" s="47"/>
      <c r="B111" s="47"/>
      <c r="C111" s="47"/>
      <c r="D111" s="47"/>
      <c r="E111" s="47"/>
      <c r="F111" s="47"/>
      <c r="G111" s="47"/>
      <c r="H111" s="47"/>
      <c r="I111" s="47"/>
      <c r="J111" s="47"/>
      <c r="K111" s="47"/>
      <c r="L111" s="47"/>
      <c r="M111" s="6"/>
      <c r="N111" s="6"/>
      <c r="O111" s="6"/>
      <c r="P111" s="6"/>
      <c r="Q111" s="6"/>
      <c r="R111" s="6"/>
      <c r="S111" s="6"/>
      <c r="T111" s="6"/>
      <c r="U111" s="6"/>
    </row>
    <row r="112" spans="1:21" x14ac:dyDescent="0.2">
      <c r="A112" s="47"/>
      <c r="B112" s="47"/>
      <c r="C112" s="47"/>
      <c r="D112" s="47"/>
      <c r="E112" s="47"/>
      <c r="F112" s="47"/>
      <c r="G112" s="47"/>
      <c r="H112" s="47"/>
      <c r="I112" s="47"/>
      <c r="J112" s="47"/>
      <c r="K112" s="47"/>
      <c r="L112" s="47"/>
      <c r="M112" s="6"/>
      <c r="N112" s="6"/>
      <c r="O112" s="6"/>
      <c r="P112" s="6"/>
      <c r="Q112" s="6"/>
      <c r="R112" s="6"/>
      <c r="S112" s="6"/>
      <c r="T112" s="6"/>
      <c r="U112" s="6"/>
    </row>
    <row r="113" spans="1:21" x14ac:dyDescent="0.2">
      <c r="A113" s="47"/>
      <c r="B113" s="47"/>
      <c r="C113" s="47"/>
      <c r="D113" s="47"/>
      <c r="E113" s="47"/>
      <c r="F113" s="47"/>
      <c r="G113" s="47"/>
      <c r="H113" s="47"/>
      <c r="I113" s="47"/>
      <c r="J113" s="47"/>
      <c r="K113" s="47"/>
      <c r="L113" s="47"/>
      <c r="M113" s="6"/>
      <c r="N113" s="6"/>
      <c r="O113" s="6"/>
      <c r="P113" s="6"/>
      <c r="Q113" s="6"/>
      <c r="R113" s="6"/>
      <c r="S113" s="6"/>
      <c r="T113" s="6"/>
      <c r="U113" s="6"/>
    </row>
    <row r="114" spans="1:21" x14ac:dyDescent="0.2">
      <c r="A114" s="47"/>
      <c r="B114" s="47"/>
      <c r="C114" s="47"/>
      <c r="D114" s="47"/>
      <c r="E114" s="47"/>
      <c r="F114" s="47"/>
      <c r="G114" s="47"/>
      <c r="H114" s="47"/>
      <c r="I114" s="47"/>
      <c r="J114" s="47"/>
      <c r="K114" s="47"/>
      <c r="L114" s="47"/>
      <c r="M114" s="6"/>
      <c r="N114" s="6"/>
      <c r="O114" s="6"/>
      <c r="P114" s="6"/>
      <c r="Q114" s="6"/>
      <c r="R114" s="6"/>
      <c r="S114" s="6"/>
      <c r="T114" s="6"/>
      <c r="U114" s="6"/>
    </row>
    <row r="115" spans="1:21" x14ac:dyDescent="0.2">
      <c r="A115" s="47"/>
      <c r="B115" s="47"/>
      <c r="C115" s="47"/>
      <c r="D115" s="47"/>
      <c r="E115" s="47"/>
      <c r="F115" s="47"/>
      <c r="G115" s="47"/>
      <c r="H115" s="47"/>
      <c r="I115" s="47"/>
      <c r="J115" s="47"/>
      <c r="K115" s="47"/>
      <c r="L115" s="47"/>
      <c r="M115" s="6"/>
      <c r="N115" s="6"/>
      <c r="O115" s="6"/>
      <c r="P115" s="6"/>
      <c r="Q115" s="6"/>
      <c r="R115" s="6"/>
      <c r="S115" s="6"/>
      <c r="T115" s="6"/>
      <c r="U115" s="6"/>
    </row>
    <row r="116" spans="1:21" x14ac:dyDescent="0.2">
      <c r="A116" s="47"/>
      <c r="B116" s="47"/>
      <c r="C116" s="47"/>
      <c r="D116" s="47"/>
      <c r="E116" s="47"/>
      <c r="F116" s="47"/>
      <c r="G116" s="47"/>
      <c r="H116" s="47"/>
      <c r="I116" s="47"/>
      <c r="J116" s="47"/>
      <c r="K116" s="47"/>
      <c r="L116" s="47"/>
      <c r="M116" s="6"/>
      <c r="N116" s="6"/>
      <c r="O116" s="6"/>
      <c r="P116" s="6"/>
      <c r="Q116" s="6"/>
      <c r="R116" s="6"/>
      <c r="S116" s="6"/>
      <c r="T116" s="6"/>
      <c r="U116" s="6"/>
    </row>
    <row r="117" spans="1:21" x14ac:dyDescent="0.2">
      <c r="A117" s="47"/>
      <c r="B117" s="47"/>
      <c r="C117" s="47"/>
      <c r="D117" s="47"/>
      <c r="E117" s="47"/>
      <c r="F117" s="47"/>
      <c r="G117" s="47"/>
      <c r="H117" s="47"/>
      <c r="I117" s="47"/>
      <c r="J117" s="47"/>
      <c r="K117" s="47"/>
      <c r="L117" s="47"/>
      <c r="M117" s="6"/>
      <c r="N117" s="6"/>
      <c r="O117" s="6"/>
      <c r="P117" s="6"/>
      <c r="Q117" s="6"/>
      <c r="R117" s="6"/>
      <c r="S117" s="6"/>
      <c r="T117" s="6"/>
      <c r="U117" s="6"/>
    </row>
    <row r="118" spans="1:21" x14ac:dyDescent="0.2">
      <c r="A118" s="47"/>
      <c r="B118" s="47"/>
      <c r="C118" s="47"/>
      <c r="D118" s="47"/>
      <c r="E118" s="47"/>
      <c r="F118" s="47"/>
      <c r="G118" s="47"/>
      <c r="H118" s="47"/>
      <c r="I118" s="47"/>
      <c r="J118" s="47"/>
      <c r="K118" s="47"/>
      <c r="L118" s="47"/>
      <c r="M118" s="6"/>
      <c r="N118" s="6"/>
      <c r="O118" s="6"/>
      <c r="P118" s="6"/>
      <c r="Q118" s="6"/>
      <c r="R118" s="6"/>
      <c r="S118" s="6"/>
      <c r="T118" s="6"/>
      <c r="U118" s="6"/>
    </row>
    <row r="119" spans="1:21" x14ac:dyDescent="0.2">
      <c r="A119" s="47"/>
      <c r="B119" s="47"/>
      <c r="C119" s="47"/>
      <c r="D119" s="47"/>
      <c r="E119" s="47"/>
      <c r="F119" s="47"/>
      <c r="G119" s="47"/>
      <c r="H119" s="47"/>
      <c r="I119" s="47"/>
      <c r="J119" s="47"/>
      <c r="K119" s="47"/>
      <c r="L119" s="47"/>
      <c r="M119" s="6"/>
      <c r="N119" s="6"/>
      <c r="O119" s="6"/>
      <c r="P119" s="6"/>
      <c r="Q119" s="6"/>
      <c r="R119" s="6"/>
      <c r="S119" s="6"/>
      <c r="T119" s="6"/>
      <c r="U119" s="6"/>
    </row>
    <row r="120" spans="1:21" x14ac:dyDescent="0.2">
      <c r="A120" s="47"/>
      <c r="B120" s="47"/>
      <c r="C120" s="47"/>
      <c r="D120" s="47"/>
      <c r="E120" s="47"/>
      <c r="F120" s="47"/>
      <c r="G120" s="47"/>
      <c r="H120" s="47"/>
      <c r="I120" s="47"/>
      <c r="J120" s="47"/>
      <c r="K120" s="47"/>
      <c r="L120" s="47"/>
      <c r="M120" s="6"/>
      <c r="N120" s="6"/>
      <c r="O120" s="6"/>
      <c r="P120" s="6"/>
      <c r="Q120" s="6"/>
      <c r="R120" s="6"/>
      <c r="S120" s="6"/>
      <c r="T120" s="6"/>
      <c r="U120" s="6"/>
    </row>
    <row r="121" spans="1:21" x14ac:dyDescent="0.2">
      <c r="A121" s="47"/>
      <c r="B121" s="47"/>
      <c r="C121" s="47"/>
      <c r="D121" s="47"/>
      <c r="E121" s="47"/>
      <c r="F121" s="47"/>
      <c r="G121" s="47"/>
      <c r="H121" s="47"/>
      <c r="I121" s="47"/>
      <c r="J121" s="47"/>
      <c r="K121" s="47"/>
      <c r="L121" s="47"/>
      <c r="M121" s="6"/>
      <c r="N121" s="6"/>
      <c r="O121" s="6"/>
      <c r="P121" s="6"/>
      <c r="Q121" s="6"/>
      <c r="R121" s="6"/>
      <c r="S121" s="6"/>
      <c r="T121" s="6"/>
      <c r="U121" s="6"/>
    </row>
    <row r="122" spans="1:21" x14ac:dyDescent="0.2">
      <c r="A122" s="47"/>
      <c r="B122" s="47"/>
      <c r="C122" s="47"/>
      <c r="D122" s="47"/>
      <c r="E122" s="47"/>
      <c r="F122" s="47"/>
      <c r="G122" s="47"/>
      <c r="H122" s="47"/>
      <c r="I122" s="47"/>
      <c r="J122" s="47"/>
      <c r="K122" s="47"/>
      <c r="L122" s="47"/>
      <c r="M122" s="6"/>
      <c r="N122" s="6"/>
      <c r="O122" s="6"/>
      <c r="P122" s="6"/>
      <c r="Q122" s="6"/>
      <c r="R122" s="6"/>
      <c r="S122" s="6"/>
      <c r="T122" s="6"/>
      <c r="U122" s="6"/>
    </row>
    <row r="123" spans="1:21" x14ac:dyDescent="0.2">
      <c r="A123" s="47"/>
      <c r="B123" s="47"/>
      <c r="C123" s="47"/>
      <c r="D123" s="47"/>
      <c r="E123" s="47"/>
      <c r="F123" s="47"/>
      <c r="G123" s="47"/>
      <c r="H123" s="47"/>
      <c r="I123" s="47"/>
      <c r="J123" s="47"/>
      <c r="K123" s="47"/>
      <c r="L123" s="47"/>
      <c r="M123" s="6"/>
      <c r="N123" s="6"/>
      <c r="O123" s="6"/>
      <c r="P123" s="6"/>
      <c r="Q123" s="6"/>
      <c r="R123" s="6"/>
      <c r="S123" s="6"/>
      <c r="T123" s="6"/>
      <c r="U123" s="6"/>
    </row>
    <row r="124" spans="1:21" x14ac:dyDescent="0.2">
      <c r="A124" s="47"/>
      <c r="B124" s="47"/>
      <c r="C124" s="47"/>
      <c r="D124" s="47"/>
      <c r="E124" s="47"/>
      <c r="F124" s="47"/>
      <c r="G124" s="47"/>
      <c r="H124" s="47"/>
      <c r="I124" s="47"/>
      <c r="J124" s="47"/>
      <c r="K124" s="47"/>
      <c r="L124" s="47"/>
      <c r="M124" s="6"/>
      <c r="N124" s="6"/>
      <c r="O124" s="6"/>
      <c r="P124" s="6"/>
      <c r="Q124" s="6"/>
      <c r="R124" s="6"/>
      <c r="S124" s="6"/>
      <c r="T124" s="6"/>
      <c r="U124" s="6"/>
    </row>
    <row r="125" spans="1:21" x14ac:dyDescent="0.2">
      <c r="A125" s="47"/>
      <c r="B125" s="47"/>
      <c r="C125" s="47"/>
      <c r="D125" s="47"/>
      <c r="E125" s="47"/>
      <c r="F125" s="47"/>
      <c r="G125" s="47"/>
      <c r="H125" s="47"/>
      <c r="I125" s="47"/>
      <c r="J125" s="47"/>
      <c r="K125" s="47"/>
      <c r="L125" s="47"/>
      <c r="M125" s="6"/>
      <c r="N125" s="6"/>
      <c r="O125" s="6"/>
      <c r="P125" s="6"/>
      <c r="Q125" s="6"/>
      <c r="R125" s="6"/>
      <c r="S125" s="6"/>
      <c r="T125" s="6"/>
      <c r="U125" s="6"/>
    </row>
    <row r="126" spans="1:21" x14ac:dyDescent="0.2">
      <c r="A126" s="47"/>
      <c r="B126" s="47"/>
      <c r="C126" s="47"/>
      <c r="D126" s="47"/>
      <c r="E126" s="47"/>
      <c r="F126" s="47"/>
      <c r="G126" s="47"/>
      <c r="H126" s="47"/>
      <c r="I126" s="47"/>
      <c r="J126" s="47"/>
      <c r="K126" s="47"/>
      <c r="L126" s="47"/>
      <c r="M126" s="6"/>
      <c r="N126" s="6"/>
      <c r="O126" s="6"/>
      <c r="P126" s="6"/>
      <c r="Q126" s="6"/>
      <c r="R126" s="6"/>
      <c r="S126" s="6"/>
      <c r="T126" s="6"/>
      <c r="U126" s="6"/>
    </row>
    <row r="127" spans="1:21" x14ac:dyDescent="0.2">
      <c r="A127" s="47"/>
      <c r="B127" s="47"/>
      <c r="C127" s="47"/>
      <c r="D127" s="47"/>
      <c r="E127" s="47"/>
      <c r="F127" s="47"/>
      <c r="G127" s="47"/>
      <c r="H127" s="47"/>
      <c r="I127" s="47"/>
      <c r="J127" s="47"/>
      <c r="K127" s="47"/>
      <c r="L127" s="47"/>
      <c r="M127" s="6"/>
      <c r="N127" s="6"/>
      <c r="O127" s="6"/>
      <c r="P127" s="6"/>
      <c r="Q127" s="6"/>
      <c r="R127" s="6"/>
      <c r="S127" s="6"/>
      <c r="T127" s="6"/>
      <c r="U127" s="6"/>
    </row>
    <row r="128" spans="1:21" x14ac:dyDescent="0.2">
      <c r="A128" s="47"/>
      <c r="B128" s="47"/>
      <c r="C128" s="47"/>
      <c r="D128" s="47"/>
      <c r="E128" s="47"/>
      <c r="F128" s="47"/>
      <c r="G128" s="47"/>
      <c r="H128" s="47"/>
      <c r="I128" s="47"/>
      <c r="J128" s="47"/>
      <c r="K128" s="47"/>
      <c r="L128" s="47"/>
      <c r="M128" s="6"/>
      <c r="N128" s="6"/>
      <c r="O128" s="6"/>
      <c r="P128" s="6"/>
      <c r="Q128" s="6"/>
      <c r="R128" s="6"/>
      <c r="S128" s="6"/>
      <c r="T128" s="6"/>
      <c r="U128" s="6"/>
    </row>
    <row r="129" spans="1:21" x14ac:dyDescent="0.2">
      <c r="A129" s="47"/>
      <c r="B129" s="47"/>
      <c r="C129" s="47"/>
      <c r="D129" s="47"/>
      <c r="E129" s="47"/>
      <c r="F129" s="47"/>
      <c r="G129" s="47"/>
      <c r="H129" s="47"/>
      <c r="I129" s="47"/>
      <c r="J129" s="47"/>
      <c r="K129" s="47"/>
      <c r="L129" s="47"/>
      <c r="M129" s="6"/>
      <c r="N129" s="6"/>
      <c r="O129" s="6"/>
      <c r="P129" s="6"/>
      <c r="Q129" s="6"/>
      <c r="R129" s="6"/>
      <c r="S129" s="6"/>
      <c r="T129" s="6"/>
      <c r="U129" s="6"/>
    </row>
    <row r="130" spans="1:21" x14ac:dyDescent="0.2">
      <c r="A130" s="47"/>
      <c r="B130" s="47"/>
      <c r="C130" s="47"/>
      <c r="D130" s="47"/>
      <c r="E130" s="47"/>
      <c r="F130" s="47"/>
      <c r="G130" s="47"/>
      <c r="H130" s="47"/>
      <c r="I130" s="47"/>
      <c r="J130" s="47"/>
      <c r="K130" s="47"/>
      <c r="L130" s="47"/>
      <c r="M130" s="6"/>
      <c r="N130" s="6"/>
      <c r="O130" s="6"/>
      <c r="P130" s="6"/>
      <c r="Q130" s="6"/>
      <c r="R130" s="6"/>
      <c r="S130" s="6"/>
      <c r="T130" s="6"/>
      <c r="U130" s="6"/>
    </row>
    <row r="131" spans="1:21" x14ac:dyDescent="0.2">
      <c r="A131" s="47"/>
      <c r="B131" s="47"/>
      <c r="C131" s="47"/>
      <c r="D131" s="47"/>
      <c r="E131" s="47"/>
      <c r="F131" s="47"/>
      <c r="G131" s="47"/>
      <c r="H131" s="47"/>
      <c r="I131" s="47"/>
      <c r="J131" s="47"/>
      <c r="K131" s="47"/>
      <c r="L131" s="47"/>
      <c r="M131" s="6"/>
      <c r="N131" s="6"/>
      <c r="O131" s="6"/>
      <c r="P131" s="6"/>
      <c r="Q131" s="6"/>
      <c r="R131" s="6"/>
      <c r="S131" s="6"/>
      <c r="T131" s="6"/>
      <c r="U131" s="6"/>
    </row>
    <row r="132" spans="1:21" x14ac:dyDescent="0.2">
      <c r="A132" s="47"/>
      <c r="B132" s="47"/>
      <c r="C132" s="47"/>
      <c r="D132" s="47"/>
      <c r="E132" s="47"/>
      <c r="F132" s="47"/>
      <c r="G132" s="47"/>
      <c r="H132" s="47"/>
      <c r="I132" s="47"/>
      <c r="J132" s="47"/>
      <c r="K132" s="47"/>
      <c r="L132" s="47"/>
      <c r="M132" s="6"/>
      <c r="N132" s="6"/>
      <c r="O132" s="6"/>
      <c r="P132" s="6"/>
      <c r="Q132" s="6"/>
      <c r="R132" s="6"/>
      <c r="S132" s="6"/>
      <c r="T132" s="6"/>
      <c r="U132" s="6"/>
    </row>
    <row r="133" spans="1:21" x14ac:dyDescent="0.2">
      <c r="A133" s="47"/>
      <c r="B133" s="47"/>
      <c r="C133" s="47"/>
      <c r="D133" s="47"/>
      <c r="E133" s="47"/>
      <c r="F133" s="47"/>
      <c r="G133" s="47"/>
      <c r="H133" s="47"/>
      <c r="I133" s="47"/>
      <c r="J133" s="47"/>
      <c r="K133" s="47"/>
      <c r="L133" s="47"/>
      <c r="M133" s="6"/>
      <c r="N133" s="6"/>
      <c r="O133" s="6"/>
      <c r="P133" s="6"/>
      <c r="Q133" s="6"/>
      <c r="R133" s="6"/>
      <c r="S133" s="6"/>
      <c r="T133" s="6"/>
      <c r="U133" s="6"/>
    </row>
    <row r="134" spans="1:21" x14ac:dyDescent="0.2">
      <c r="A134" s="47"/>
      <c r="B134" s="47"/>
      <c r="C134" s="47"/>
      <c r="D134" s="47"/>
      <c r="E134" s="47"/>
      <c r="F134" s="47"/>
      <c r="G134" s="47"/>
      <c r="H134" s="47"/>
      <c r="I134" s="47"/>
      <c r="J134" s="47"/>
      <c r="K134" s="47"/>
      <c r="L134" s="47"/>
      <c r="M134" s="6"/>
      <c r="N134" s="6"/>
      <c r="O134" s="6"/>
      <c r="P134" s="6"/>
      <c r="Q134" s="6"/>
      <c r="R134" s="6"/>
      <c r="S134" s="6"/>
      <c r="T134" s="6"/>
      <c r="U134" s="6"/>
    </row>
    <row r="135" spans="1:21" x14ac:dyDescent="0.2">
      <c r="A135" s="47"/>
      <c r="B135" s="47"/>
      <c r="C135" s="47"/>
      <c r="D135" s="47"/>
      <c r="E135" s="47"/>
      <c r="F135" s="47"/>
      <c r="G135" s="47"/>
      <c r="H135" s="47"/>
      <c r="I135" s="47"/>
      <c r="J135" s="47"/>
      <c r="K135" s="47"/>
      <c r="L135" s="47"/>
      <c r="M135" s="6"/>
      <c r="N135" s="6"/>
      <c r="O135" s="6"/>
      <c r="P135" s="6"/>
      <c r="Q135" s="6"/>
      <c r="R135" s="6"/>
      <c r="S135" s="6"/>
      <c r="T135" s="6"/>
      <c r="U135" s="6"/>
    </row>
    <row r="136" spans="1:21" x14ac:dyDescent="0.2">
      <c r="A136" s="47"/>
      <c r="B136" s="47"/>
      <c r="C136" s="47"/>
      <c r="D136" s="47"/>
      <c r="E136" s="47"/>
      <c r="F136" s="47"/>
      <c r="G136" s="47"/>
      <c r="H136" s="47"/>
      <c r="I136" s="47"/>
      <c r="J136" s="47"/>
      <c r="K136" s="47"/>
      <c r="L136" s="47"/>
      <c r="M136" s="6"/>
      <c r="N136" s="6"/>
      <c r="O136" s="6"/>
      <c r="P136" s="6"/>
      <c r="Q136" s="6"/>
      <c r="R136" s="6"/>
      <c r="S136" s="6"/>
      <c r="T136" s="6"/>
      <c r="U136" s="6"/>
    </row>
    <row r="137" spans="1:21" x14ac:dyDescent="0.2">
      <c r="A137" s="47"/>
      <c r="B137" s="47"/>
      <c r="C137" s="47"/>
      <c r="D137" s="47"/>
      <c r="E137" s="47"/>
      <c r="F137" s="47"/>
      <c r="G137" s="47"/>
      <c r="H137" s="47"/>
      <c r="I137" s="47"/>
      <c r="J137" s="47"/>
      <c r="K137" s="47"/>
      <c r="L137" s="47"/>
      <c r="M137" s="6"/>
      <c r="N137" s="6"/>
      <c r="O137" s="6"/>
      <c r="P137" s="6"/>
      <c r="Q137" s="6"/>
      <c r="R137" s="6"/>
      <c r="S137" s="6"/>
      <c r="T137" s="6"/>
      <c r="U137" s="6"/>
    </row>
    <row r="138" spans="1:21" x14ac:dyDescent="0.2">
      <c r="A138" s="47"/>
      <c r="B138" s="47"/>
      <c r="C138" s="47"/>
      <c r="D138" s="47"/>
      <c r="E138" s="47"/>
      <c r="F138" s="47"/>
      <c r="G138" s="47"/>
      <c r="H138" s="47"/>
      <c r="I138" s="47"/>
      <c r="J138" s="47"/>
      <c r="K138" s="47"/>
      <c r="L138" s="47"/>
      <c r="M138" s="6"/>
      <c r="N138" s="6"/>
      <c r="O138" s="6"/>
      <c r="P138" s="6"/>
      <c r="Q138" s="6"/>
      <c r="R138" s="6"/>
      <c r="S138" s="6"/>
      <c r="T138" s="6"/>
      <c r="U138" s="6"/>
    </row>
    <row r="139" spans="1:21" x14ac:dyDescent="0.2">
      <c r="A139" s="47"/>
      <c r="B139" s="47"/>
      <c r="C139" s="47"/>
      <c r="D139" s="47"/>
      <c r="E139" s="47"/>
      <c r="F139" s="47"/>
      <c r="G139" s="47"/>
      <c r="H139" s="47"/>
      <c r="I139" s="47"/>
      <c r="J139" s="47"/>
      <c r="K139" s="47"/>
      <c r="L139" s="47"/>
      <c r="M139" s="6"/>
      <c r="N139" s="6"/>
      <c r="O139" s="6"/>
      <c r="P139" s="6"/>
      <c r="Q139" s="6"/>
      <c r="R139" s="6"/>
      <c r="S139" s="6"/>
      <c r="T139" s="6"/>
      <c r="U139" s="6"/>
    </row>
    <row r="140" spans="1:21" x14ac:dyDescent="0.2">
      <c r="A140" s="47"/>
      <c r="B140" s="47"/>
      <c r="C140" s="47"/>
      <c r="D140" s="47"/>
      <c r="E140" s="47"/>
      <c r="F140" s="47"/>
      <c r="G140" s="47"/>
      <c r="H140" s="47"/>
      <c r="I140" s="47"/>
      <c r="J140" s="47"/>
      <c r="K140" s="47"/>
      <c r="L140" s="47"/>
      <c r="M140" s="6"/>
      <c r="N140" s="6"/>
      <c r="O140" s="6"/>
      <c r="P140" s="6"/>
      <c r="Q140" s="6"/>
      <c r="R140" s="6"/>
      <c r="S140" s="6"/>
      <c r="T140" s="6"/>
      <c r="U140" s="6"/>
    </row>
    <row r="141" spans="1:21" x14ac:dyDescent="0.2">
      <c r="A141" s="47"/>
      <c r="B141" s="47"/>
      <c r="C141" s="47"/>
      <c r="D141" s="47"/>
      <c r="E141" s="47"/>
      <c r="F141" s="47"/>
      <c r="G141" s="47"/>
      <c r="H141" s="47"/>
      <c r="I141" s="47"/>
      <c r="J141" s="47"/>
      <c r="K141" s="47"/>
      <c r="L141" s="47"/>
      <c r="M141" s="6"/>
      <c r="N141" s="6"/>
      <c r="O141" s="6"/>
      <c r="P141" s="6"/>
      <c r="Q141" s="6"/>
      <c r="R141" s="6"/>
      <c r="S141" s="6"/>
      <c r="T141" s="6"/>
      <c r="U141" s="6"/>
    </row>
    <row r="142" spans="1:21" x14ac:dyDescent="0.2">
      <c r="A142" s="47"/>
      <c r="B142" s="47"/>
      <c r="C142" s="47"/>
      <c r="D142" s="47"/>
      <c r="E142" s="47"/>
      <c r="F142" s="47"/>
      <c r="G142" s="47"/>
      <c r="H142" s="47"/>
      <c r="I142" s="47"/>
      <c r="J142" s="47"/>
      <c r="K142" s="47"/>
      <c r="L142" s="47"/>
      <c r="M142" s="6"/>
      <c r="N142" s="6"/>
      <c r="O142" s="6"/>
      <c r="P142" s="6"/>
      <c r="Q142" s="6"/>
      <c r="R142" s="6"/>
      <c r="S142" s="6"/>
      <c r="T142" s="6"/>
      <c r="U142" s="6"/>
    </row>
    <row r="143" spans="1:21" x14ac:dyDescent="0.2">
      <c r="A143" s="47"/>
      <c r="B143" s="47"/>
      <c r="C143" s="47"/>
      <c r="D143" s="47"/>
      <c r="E143" s="47"/>
      <c r="F143" s="47"/>
      <c r="G143" s="47"/>
      <c r="H143" s="47"/>
      <c r="I143" s="47"/>
      <c r="J143" s="47"/>
      <c r="K143" s="47"/>
      <c r="L143" s="47"/>
      <c r="M143" s="6"/>
      <c r="N143" s="6"/>
      <c r="O143" s="6"/>
      <c r="P143" s="6"/>
      <c r="Q143" s="6"/>
      <c r="R143" s="6"/>
      <c r="S143" s="6"/>
      <c r="T143" s="6"/>
      <c r="U143" s="6"/>
    </row>
    <row r="144" spans="1:21" x14ac:dyDescent="0.2">
      <c r="A144" s="47"/>
      <c r="B144" s="47"/>
      <c r="C144" s="47"/>
      <c r="D144" s="47"/>
      <c r="E144" s="47"/>
      <c r="F144" s="47"/>
      <c r="G144" s="47"/>
      <c r="H144" s="47"/>
      <c r="I144" s="47"/>
      <c r="J144" s="47"/>
      <c r="K144" s="47"/>
      <c r="L144" s="47"/>
      <c r="M144" s="6"/>
      <c r="N144" s="6"/>
      <c r="O144" s="6"/>
      <c r="P144" s="6"/>
      <c r="Q144" s="6"/>
      <c r="R144" s="6"/>
      <c r="S144" s="6"/>
      <c r="T144" s="6"/>
      <c r="U144" s="6"/>
    </row>
    <row r="145" spans="1:21" x14ac:dyDescent="0.2">
      <c r="A145" s="47"/>
      <c r="B145" s="47"/>
      <c r="C145" s="47"/>
      <c r="D145" s="47"/>
      <c r="E145" s="47"/>
      <c r="F145" s="47"/>
      <c r="G145" s="47"/>
      <c r="H145" s="47"/>
      <c r="I145" s="47"/>
      <c r="J145" s="47"/>
      <c r="K145" s="47"/>
      <c r="L145" s="47"/>
      <c r="M145" s="6"/>
      <c r="N145" s="6"/>
      <c r="O145" s="6"/>
      <c r="P145" s="6"/>
      <c r="Q145" s="6"/>
      <c r="R145" s="6"/>
      <c r="S145" s="6"/>
      <c r="T145" s="6"/>
      <c r="U145" s="6"/>
    </row>
    <row r="146" spans="1:21" x14ac:dyDescent="0.2">
      <c r="A146" s="47"/>
      <c r="B146" s="47"/>
      <c r="C146" s="47"/>
      <c r="D146" s="47"/>
      <c r="E146" s="47"/>
      <c r="F146" s="47"/>
      <c r="G146" s="47"/>
      <c r="H146" s="47"/>
      <c r="I146" s="47"/>
      <c r="J146" s="47"/>
      <c r="K146" s="47"/>
      <c r="L146" s="47"/>
      <c r="M146" s="6"/>
      <c r="N146" s="6"/>
      <c r="O146" s="6"/>
      <c r="P146" s="6"/>
      <c r="Q146" s="6"/>
      <c r="R146" s="6"/>
      <c r="S146" s="6"/>
      <c r="T146" s="6"/>
      <c r="U146" s="6"/>
    </row>
    <row r="147" spans="1:21" x14ac:dyDescent="0.2">
      <c r="A147" s="47"/>
      <c r="B147" s="47"/>
      <c r="C147" s="47"/>
      <c r="D147" s="47"/>
      <c r="E147" s="47"/>
      <c r="F147" s="47"/>
      <c r="G147" s="47"/>
      <c r="H147" s="47"/>
      <c r="I147" s="47"/>
      <c r="J147" s="47"/>
      <c r="K147" s="47"/>
      <c r="L147" s="47"/>
      <c r="M147" s="6"/>
      <c r="N147" s="6"/>
      <c r="O147" s="6"/>
      <c r="P147" s="6"/>
      <c r="Q147" s="6"/>
      <c r="R147" s="6"/>
      <c r="S147" s="6"/>
      <c r="T147" s="6"/>
      <c r="U147" s="6"/>
    </row>
    <row r="148" spans="1:21" x14ac:dyDescent="0.2">
      <c r="A148" s="47"/>
      <c r="B148" s="47"/>
      <c r="C148" s="47"/>
      <c r="D148" s="47"/>
      <c r="E148" s="47"/>
      <c r="F148" s="47"/>
      <c r="G148" s="47"/>
      <c r="H148" s="47"/>
      <c r="I148" s="47"/>
      <c r="J148" s="47"/>
      <c r="K148" s="47"/>
      <c r="L148" s="47"/>
      <c r="M148" s="6"/>
      <c r="N148" s="6"/>
      <c r="O148" s="6"/>
      <c r="P148" s="6"/>
      <c r="Q148" s="6"/>
      <c r="R148" s="6"/>
      <c r="S148" s="6"/>
      <c r="T148" s="6"/>
      <c r="U148" s="6"/>
    </row>
    <row r="149" spans="1:21" x14ac:dyDescent="0.2">
      <c r="A149" s="47"/>
      <c r="B149" s="47"/>
      <c r="C149" s="47"/>
      <c r="D149" s="47"/>
      <c r="E149" s="47"/>
      <c r="F149" s="47"/>
      <c r="G149" s="47"/>
      <c r="H149" s="47"/>
      <c r="I149" s="47"/>
      <c r="J149" s="47"/>
      <c r="K149" s="47"/>
      <c r="L149" s="47"/>
      <c r="M149" s="6"/>
      <c r="N149" s="6"/>
      <c r="O149" s="6"/>
      <c r="P149" s="6"/>
      <c r="Q149" s="6"/>
      <c r="R149" s="6"/>
      <c r="S149" s="6"/>
      <c r="T149" s="6"/>
      <c r="U149" s="6"/>
    </row>
    <row r="150" spans="1:21" x14ac:dyDescent="0.2">
      <c r="A150" s="47"/>
      <c r="B150" s="47"/>
      <c r="C150" s="47"/>
      <c r="D150" s="47"/>
      <c r="E150" s="47"/>
      <c r="F150" s="47"/>
      <c r="G150" s="47"/>
      <c r="H150" s="47"/>
      <c r="I150" s="47"/>
      <c r="J150" s="47"/>
      <c r="K150" s="47"/>
      <c r="L150" s="47"/>
      <c r="M150" s="6"/>
      <c r="N150" s="6"/>
      <c r="O150" s="6"/>
      <c r="P150" s="6"/>
      <c r="Q150" s="6"/>
      <c r="R150" s="6"/>
      <c r="S150" s="6"/>
      <c r="T150" s="6"/>
      <c r="U150" s="6"/>
    </row>
    <row r="151" spans="1:21" x14ac:dyDescent="0.2">
      <c r="A151" s="47"/>
      <c r="B151" s="47"/>
      <c r="C151" s="47"/>
      <c r="D151" s="47"/>
      <c r="E151" s="47"/>
      <c r="F151" s="47"/>
      <c r="G151" s="47"/>
      <c r="H151" s="47"/>
      <c r="I151" s="47"/>
      <c r="J151" s="47"/>
      <c r="K151" s="47"/>
      <c r="L151" s="47"/>
      <c r="M151" s="6"/>
      <c r="N151" s="6"/>
      <c r="O151" s="6"/>
      <c r="P151" s="6"/>
      <c r="Q151" s="6"/>
      <c r="R151" s="6"/>
      <c r="S151" s="6"/>
      <c r="T151" s="6"/>
      <c r="U151" s="6"/>
    </row>
    <row r="152" spans="1:21" x14ac:dyDescent="0.2">
      <c r="A152" s="47"/>
      <c r="B152" s="47"/>
      <c r="C152" s="47"/>
      <c r="D152" s="47"/>
      <c r="E152" s="47"/>
      <c r="F152" s="47"/>
      <c r="G152" s="47"/>
      <c r="H152" s="47"/>
      <c r="I152" s="47"/>
      <c r="J152" s="47"/>
      <c r="K152" s="47"/>
      <c r="L152" s="47"/>
      <c r="M152" s="6"/>
      <c r="N152" s="6"/>
      <c r="O152" s="6"/>
      <c r="P152" s="6"/>
      <c r="Q152" s="6"/>
      <c r="R152" s="6"/>
      <c r="S152" s="6"/>
      <c r="T152" s="6"/>
      <c r="U152" s="6"/>
    </row>
    <row r="153" spans="1:21" x14ac:dyDescent="0.2">
      <c r="A153" s="47"/>
      <c r="B153" s="47"/>
      <c r="C153" s="47"/>
      <c r="D153" s="47"/>
      <c r="E153" s="47"/>
      <c r="F153" s="47"/>
      <c r="G153" s="47"/>
      <c r="H153" s="47"/>
      <c r="I153" s="47"/>
      <c r="J153" s="47"/>
      <c r="K153" s="47"/>
      <c r="L153" s="47"/>
      <c r="M153" s="6"/>
      <c r="N153" s="6"/>
      <c r="O153" s="6"/>
      <c r="P153" s="6"/>
      <c r="Q153" s="6"/>
      <c r="R153" s="6"/>
      <c r="S153" s="6"/>
      <c r="T153" s="6"/>
      <c r="U153" s="6"/>
    </row>
    <row r="154" spans="1:21" x14ac:dyDescent="0.2">
      <c r="A154" s="47"/>
      <c r="B154" s="47"/>
      <c r="C154" s="47"/>
      <c r="D154" s="47"/>
      <c r="E154" s="47"/>
      <c r="F154" s="47"/>
      <c r="G154" s="47"/>
      <c r="H154" s="47"/>
      <c r="I154" s="47"/>
      <c r="J154" s="47"/>
      <c r="K154" s="47"/>
      <c r="L154" s="47"/>
      <c r="M154" s="6"/>
      <c r="N154" s="6"/>
      <c r="O154" s="6"/>
      <c r="P154" s="6"/>
      <c r="Q154" s="6"/>
      <c r="R154" s="6"/>
      <c r="S154" s="6"/>
      <c r="T154" s="6"/>
      <c r="U154" s="6"/>
    </row>
    <row r="155" spans="1:21" x14ac:dyDescent="0.2">
      <c r="A155" s="47"/>
      <c r="B155" s="47"/>
      <c r="C155" s="47"/>
      <c r="D155" s="47"/>
      <c r="E155" s="47"/>
      <c r="F155" s="47"/>
      <c r="G155" s="47"/>
      <c r="H155" s="47"/>
      <c r="I155" s="47"/>
      <c r="J155" s="47"/>
      <c r="K155" s="47"/>
      <c r="L155" s="47"/>
      <c r="M155" s="6"/>
      <c r="N155" s="6"/>
      <c r="O155" s="6"/>
      <c r="P155" s="6"/>
      <c r="Q155" s="6"/>
      <c r="R155" s="6"/>
      <c r="S155" s="6"/>
      <c r="T155" s="6"/>
      <c r="U155" s="6"/>
    </row>
    <row r="156" spans="1:21" x14ac:dyDescent="0.2">
      <c r="A156" s="47"/>
      <c r="B156" s="47"/>
      <c r="C156" s="47"/>
      <c r="D156" s="47"/>
      <c r="E156" s="47"/>
      <c r="F156" s="47"/>
      <c r="G156" s="47"/>
      <c r="H156" s="47"/>
      <c r="I156" s="47"/>
      <c r="J156" s="47"/>
      <c r="K156" s="47"/>
      <c r="L156" s="47"/>
      <c r="M156" s="6"/>
      <c r="N156" s="6"/>
      <c r="O156" s="6"/>
      <c r="P156" s="6"/>
      <c r="Q156" s="6"/>
      <c r="R156" s="6"/>
      <c r="S156" s="6"/>
      <c r="T156" s="6"/>
      <c r="U156" s="6"/>
    </row>
    <row r="157" spans="1:21" x14ac:dyDescent="0.2">
      <c r="A157" s="47"/>
      <c r="B157" s="47"/>
      <c r="C157" s="47"/>
      <c r="D157" s="47"/>
      <c r="E157" s="47"/>
      <c r="F157" s="47"/>
      <c r="G157" s="47"/>
      <c r="H157" s="47"/>
      <c r="I157" s="47"/>
      <c r="J157" s="47"/>
      <c r="K157" s="47"/>
      <c r="L157" s="47"/>
      <c r="M157" s="6"/>
      <c r="N157" s="6"/>
      <c r="O157" s="6"/>
      <c r="P157" s="6"/>
      <c r="Q157" s="6"/>
      <c r="R157" s="6"/>
      <c r="S157" s="6"/>
      <c r="T157" s="6"/>
      <c r="U157" s="6"/>
    </row>
    <row r="158" spans="1:21" x14ac:dyDescent="0.2">
      <c r="A158" s="47"/>
      <c r="B158" s="47"/>
      <c r="C158" s="47"/>
      <c r="D158" s="47"/>
      <c r="E158" s="47"/>
      <c r="F158" s="47"/>
      <c r="G158" s="47"/>
      <c r="H158" s="47"/>
      <c r="I158" s="47"/>
      <c r="J158" s="47"/>
      <c r="K158" s="47"/>
      <c r="L158" s="47"/>
      <c r="M158" s="6"/>
      <c r="N158" s="6"/>
      <c r="O158" s="6"/>
      <c r="P158" s="6"/>
      <c r="Q158" s="6"/>
      <c r="R158" s="6"/>
      <c r="S158" s="6"/>
      <c r="T158" s="6"/>
      <c r="U158" s="6"/>
    </row>
    <row r="159" spans="1:21" x14ac:dyDescent="0.2">
      <c r="A159" s="47"/>
      <c r="B159" s="47"/>
      <c r="C159" s="47"/>
      <c r="D159" s="47"/>
      <c r="E159" s="47"/>
      <c r="F159" s="47"/>
      <c r="G159" s="47"/>
      <c r="H159" s="47"/>
      <c r="I159" s="47"/>
      <c r="J159" s="47"/>
      <c r="K159" s="47"/>
      <c r="L159" s="47"/>
      <c r="M159" s="6"/>
      <c r="N159" s="6"/>
      <c r="O159" s="6"/>
      <c r="P159" s="6"/>
      <c r="Q159" s="6"/>
      <c r="R159" s="6"/>
      <c r="S159" s="6"/>
      <c r="T159" s="6"/>
      <c r="U159" s="6"/>
    </row>
    <row r="160" spans="1:21" x14ac:dyDescent="0.2">
      <c r="A160" s="47"/>
      <c r="B160" s="47"/>
      <c r="C160" s="47"/>
      <c r="D160" s="47"/>
      <c r="E160" s="47"/>
      <c r="F160" s="47"/>
      <c r="G160" s="47"/>
      <c r="H160" s="47"/>
      <c r="I160" s="47"/>
      <c r="J160" s="47"/>
      <c r="K160" s="47"/>
      <c r="L160" s="47"/>
      <c r="M160" s="6"/>
      <c r="N160" s="6"/>
      <c r="O160" s="6"/>
      <c r="P160" s="6"/>
      <c r="Q160" s="6"/>
      <c r="R160" s="6"/>
      <c r="S160" s="6"/>
      <c r="T160" s="6"/>
      <c r="U160" s="6"/>
    </row>
    <row r="161" spans="1:21" x14ac:dyDescent="0.2">
      <c r="A161" s="47"/>
      <c r="B161" s="47"/>
      <c r="C161" s="47"/>
      <c r="D161" s="47"/>
      <c r="E161" s="47"/>
      <c r="F161" s="47"/>
      <c r="G161" s="47"/>
      <c r="H161" s="47"/>
      <c r="I161" s="47"/>
      <c r="J161" s="47"/>
      <c r="K161" s="47"/>
      <c r="L161" s="47"/>
      <c r="M161" s="6"/>
      <c r="N161" s="6"/>
      <c r="O161" s="6"/>
      <c r="P161" s="6"/>
      <c r="Q161" s="6"/>
      <c r="R161" s="6"/>
      <c r="S161" s="6"/>
      <c r="T161" s="6"/>
      <c r="U161" s="6"/>
    </row>
    <row r="162" spans="1:21" x14ac:dyDescent="0.2">
      <c r="A162" s="47"/>
      <c r="B162" s="47"/>
      <c r="C162" s="47"/>
      <c r="D162" s="47"/>
      <c r="E162" s="47"/>
      <c r="F162" s="47"/>
      <c r="G162" s="47"/>
      <c r="H162" s="47"/>
      <c r="I162" s="47"/>
      <c r="J162" s="47"/>
      <c r="K162" s="47"/>
      <c r="L162" s="47"/>
      <c r="M162" s="6"/>
      <c r="N162" s="6"/>
      <c r="O162" s="6"/>
      <c r="P162" s="6"/>
      <c r="Q162" s="6"/>
      <c r="R162" s="6"/>
      <c r="S162" s="6"/>
      <c r="T162" s="6"/>
      <c r="U162" s="6"/>
    </row>
    <row r="163" spans="1:21" x14ac:dyDescent="0.2">
      <c r="A163" s="47"/>
      <c r="B163" s="47"/>
      <c r="C163" s="47"/>
      <c r="D163" s="47"/>
      <c r="E163" s="47"/>
      <c r="F163" s="47"/>
      <c r="G163" s="47"/>
      <c r="H163" s="47"/>
      <c r="I163" s="47"/>
      <c r="J163" s="47"/>
      <c r="K163" s="47"/>
      <c r="L163" s="47"/>
      <c r="M163" s="6"/>
      <c r="N163" s="6"/>
      <c r="O163" s="6"/>
      <c r="P163" s="6"/>
      <c r="Q163" s="6"/>
      <c r="R163" s="6"/>
      <c r="S163" s="6"/>
      <c r="T163" s="6"/>
      <c r="U163" s="6"/>
    </row>
    <row r="164" spans="1:21" x14ac:dyDescent="0.2">
      <c r="A164" s="47"/>
      <c r="B164" s="47"/>
      <c r="C164" s="47"/>
      <c r="D164" s="47"/>
      <c r="E164" s="47"/>
      <c r="F164" s="47"/>
      <c r="G164" s="47"/>
      <c r="H164" s="47"/>
      <c r="I164" s="47"/>
      <c r="J164" s="47"/>
      <c r="K164" s="47"/>
      <c r="L164" s="47"/>
      <c r="M164" s="6"/>
      <c r="N164" s="6"/>
      <c r="O164" s="6"/>
      <c r="P164" s="6"/>
      <c r="Q164" s="6"/>
      <c r="R164" s="6"/>
      <c r="S164" s="6"/>
      <c r="T164" s="6"/>
      <c r="U164" s="6"/>
    </row>
    <row r="165" spans="1:21" x14ac:dyDescent="0.2">
      <c r="A165" s="47"/>
      <c r="B165" s="47"/>
      <c r="C165" s="47"/>
      <c r="D165" s="47"/>
      <c r="E165" s="47"/>
      <c r="F165" s="47"/>
      <c r="G165" s="47"/>
      <c r="H165" s="47"/>
      <c r="I165" s="47"/>
      <c r="J165" s="47"/>
      <c r="K165" s="47"/>
      <c r="L165" s="47"/>
      <c r="M165" s="6"/>
      <c r="N165" s="6"/>
      <c r="O165" s="6"/>
      <c r="P165" s="6"/>
      <c r="Q165" s="6"/>
      <c r="R165" s="6"/>
      <c r="S165" s="6"/>
      <c r="T165" s="6"/>
      <c r="U165" s="6"/>
    </row>
    <row r="166" spans="1:21" x14ac:dyDescent="0.2">
      <c r="A166" s="47"/>
      <c r="B166" s="47"/>
      <c r="C166" s="47"/>
      <c r="D166" s="47"/>
      <c r="E166" s="47"/>
      <c r="F166" s="47"/>
      <c r="G166" s="47"/>
      <c r="H166" s="47"/>
      <c r="I166" s="47"/>
      <c r="J166" s="47"/>
      <c r="K166" s="47"/>
      <c r="L166" s="47"/>
      <c r="M166" s="6"/>
      <c r="N166" s="6"/>
      <c r="O166" s="6"/>
      <c r="P166" s="6"/>
      <c r="Q166" s="6"/>
      <c r="R166" s="6"/>
      <c r="S166" s="6"/>
      <c r="T166" s="6"/>
      <c r="U166" s="6"/>
    </row>
    <row r="167" spans="1:21" x14ac:dyDescent="0.2">
      <c r="A167" s="47"/>
      <c r="B167" s="47"/>
      <c r="C167" s="47"/>
      <c r="D167" s="47"/>
      <c r="E167" s="47"/>
      <c r="F167" s="47"/>
      <c r="G167" s="47"/>
      <c r="H167" s="47"/>
      <c r="I167" s="47"/>
      <c r="J167" s="47"/>
      <c r="K167" s="47"/>
      <c r="L167" s="47"/>
      <c r="M167" s="6"/>
      <c r="N167" s="6"/>
      <c r="O167" s="6"/>
      <c r="P167" s="6"/>
      <c r="Q167" s="6"/>
      <c r="R167" s="6"/>
      <c r="S167" s="6"/>
      <c r="T167" s="6"/>
      <c r="U167" s="6"/>
    </row>
    <row r="168" spans="1:21" x14ac:dyDescent="0.2">
      <c r="A168" s="47"/>
      <c r="B168" s="47"/>
      <c r="C168" s="47"/>
      <c r="D168" s="47"/>
      <c r="E168" s="47"/>
      <c r="F168" s="47"/>
      <c r="G168" s="47"/>
      <c r="H168" s="47"/>
      <c r="I168" s="47"/>
      <c r="J168" s="47"/>
      <c r="K168" s="47"/>
      <c r="L168" s="47"/>
      <c r="M168" s="6"/>
      <c r="N168" s="6"/>
      <c r="O168" s="6"/>
      <c r="P168" s="6"/>
      <c r="Q168" s="6"/>
      <c r="R168" s="6"/>
      <c r="S168" s="6"/>
      <c r="T168" s="6"/>
      <c r="U168" s="6"/>
    </row>
    <row r="169" spans="1:21" x14ac:dyDescent="0.2">
      <c r="A169" s="47"/>
      <c r="B169" s="47"/>
      <c r="C169" s="47"/>
      <c r="D169" s="47"/>
      <c r="E169" s="47"/>
      <c r="F169" s="47"/>
      <c r="G169" s="47"/>
      <c r="H169" s="47"/>
      <c r="I169" s="47"/>
      <c r="J169" s="47"/>
      <c r="K169" s="47"/>
      <c r="L169" s="47"/>
      <c r="M169" s="6"/>
      <c r="N169" s="6"/>
      <c r="O169" s="6"/>
      <c r="P169" s="6"/>
      <c r="Q169" s="6"/>
      <c r="R169" s="6"/>
      <c r="S169" s="6"/>
      <c r="T169" s="6"/>
      <c r="U169" s="6"/>
    </row>
    <row r="170" spans="1:21" x14ac:dyDescent="0.2">
      <c r="A170" s="47"/>
      <c r="B170" s="47"/>
      <c r="C170" s="47"/>
      <c r="D170" s="47"/>
      <c r="E170" s="47"/>
      <c r="F170" s="47"/>
      <c r="G170" s="47"/>
      <c r="H170" s="47"/>
      <c r="I170" s="47"/>
      <c r="J170" s="47"/>
      <c r="K170" s="47"/>
      <c r="L170" s="47"/>
      <c r="M170" s="6"/>
      <c r="N170" s="6"/>
      <c r="O170" s="6"/>
      <c r="P170" s="6"/>
      <c r="Q170" s="6"/>
      <c r="R170" s="6"/>
      <c r="S170" s="6"/>
      <c r="T170" s="6"/>
      <c r="U170" s="6"/>
    </row>
    <row r="171" spans="1:21" x14ac:dyDescent="0.2">
      <c r="A171" s="47"/>
      <c r="B171" s="47"/>
      <c r="C171" s="47"/>
      <c r="D171" s="47"/>
      <c r="E171" s="47"/>
      <c r="F171" s="47"/>
      <c r="G171" s="47"/>
      <c r="H171" s="47"/>
      <c r="I171" s="47"/>
      <c r="J171" s="47"/>
      <c r="K171" s="47"/>
      <c r="L171" s="47"/>
      <c r="M171" s="6"/>
      <c r="N171" s="6"/>
      <c r="O171" s="6"/>
      <c r="P171" s="6"/>
      <c r="Q171" s="6"/>
      <c r="R171" s="6"/>
      <c r="S171" s="6"/>
      <c r="T171" s="6"/>
      <c r="U171" s="6"/>
    </row>
    <row r="172" spans="1:21" x14ac:dyDescent="0.2">
      <c r="A172" s="47"/>
      <c r="B172" s="47"/>
      <c r="C172" s="47"/>
      <c r="D172" s="47"/>
      <c r="E172" s="47"/>
      <c r="F172" s="47"/>
      <c r="G172" s="47"/>
      <c r="H172" s="47"/>
      <c r="I172" s="47"/>
      <c r="J172" s="47"/>
      <c r="K172" s="47"/>
      <c r="L172" s="47"/>
      <c r="M172" s="6"/>
      <c r="N172" s="6"/>
      <c r="O172" s="6"/>
      <c r="P172" s="6"/>
      <c r="Q172" s="6"/>
      <c r="R172" s="6"/>
      <c r="S172" s="6"/>
      <c r="T172" s="6"/>
      <c r="U172" s="6"/>
    </row>
    <row r="173" spans="1:21" x14ac:dyDescent="0.2">
      <c r="A173" s="47"/>
      <c r="B173" s="47"/>
      <c r="C173" s="47"/>
      <c r="D173" s="47"/>
      <c r="E173" s="47"/>
      <c r="F173" s="47"/>
      <c r="G173" s="47"/>
      <c r="H173" s="47"/>
      <c r="I173" s="47"/>
      <c r="J173" s="47"/>
      <c r="K173" s="47"/>
      <c r="L173" s="47"/>
      <c r="M173" s="6"/>
      <c r="N173" s="6"/>
      <c r="O173" s="6"/>
      <c r="P173" s="6"/>
      <c r="Q173" s="6"/>
      <c r="R173" s="6"/>
      <c r="S173" s="6"/>
      <c r="T173" s="6"/>
      <c r="U173" s="6"/>
    </row>
    <row r="174" spans="1:21" x14ac:dyDescent="0.2">
      <c r="A174" s="47"/>
      <c r="B174" s="47"/>
      <c r="C174" s="47"/>
      <c r="D174" s="47"/>
      <c r="E174" s="47"/>
      <c r="F174" s="47"/>
      <c r="G174" s="47"/>
      <c r="H174" s="47"/>
      <c r="I174" s="47"/>
      <c r="J174" s="47"/>
      <c r="K174" s="47"/>
      <c r="L174" s="47"/>
      <c r="M174" s="6"/>
      <c r="N174" s="6"/>
      <c r="O174" s="6"/>
      <c r="P174" s="6"/>
      <c r="Q174" s="6"/>
      <c r="R174" s="6"/>
      <c r="S174" s="6"/>
      <c r="T174" s="6"/>
      <c r="U174" s="6"/>
    </row>
    <row r="175" spans="1:21" x14ac:dyDescent="0.2">
      <c r="A175" s="47"/>
      <c r="B175" s="47"/>
      <c r="C175" s="47"/>
      <c r="D175" s="47"/>
      <c r="E175" s="47"/>
      <c r="F175" s="47"/>
      <c r="G175" s="47"/>
      <c r="H175" s="47"/>
      <c r="I175" s="47"/>
      <c r="J175" s="47"/>
      <c r="K175" s="47"/>
      <c r="L175" s="47"/>
      <c r="M175" s="6"/>
      <c r="N175" s="6"/>
      <c r="O175" s="6"/>
      <c r="P175" s="6"/>
      <c r="Q175" s="6"/>
      <c r="R175" s="6"/>
      <c r="S175" s="6"/>
      <c r="T175" s="6"/>
      <c r="U175" s="6"/>
    </row>
    <row r="176" spans="1:21" x14ac:dyDescent="0.2">
      <c r="A176" s="47"/>
      <c r="B176" s="47"/>
      <c r="C176" s="47"/>
      <c r="D176" s="47"/>
      <c r="E176" s="47"/>
      <c r="F176" s="47"/>
      <c r="G176" s="47"/>
      <c r="H176" s="47"/>
      <c r="I176" s="47"/>
      <c r="J176" s="47"/>
      <c r="K176" s="47"/>
      <c r="L176" s="47"/>
      <c r="M176" s="6"/>
      <c r="N176" s="6"/>
      <c r="O176" s="6"/>
      <c r="P176" s="6"/>
      <c r="Q176" s="6"/>
      <c r="R176" s="6"/>
      <c r="S176" s="6"/>
      <c r="T176" s="6"/>
      <c r="U176" s="6"/>
    </row>
    <row r="177" spans="1:21" x14ac:dyDescent="0.2">
      <c r="A177" s="47"/>
      <c r="B177" s="47"/>
      <c r="C177" s="47"/>
      <c r="D177" s="47"/>
      <c r="E177" s="47"/>
      <c r="F177" s="47"/>
      <c r="G177" s="47"/>
      <c r="H177" s="47"/>
      <c r="I177" s="47"/>
      <c r="J177" s="47"/>
      <c r="K177" s="47"/>
      <c r="L177" s="47"/>
      <c r="M177" s="6"/>
      <c r="N177" s="6"/>
      <c r="O177" s="6"/>
      <c r="P177" s="6"/>
      <c r="Q177" s="6"/>
      <c r="R177" s="6"/>
      <c r="S177" s="6"/>
      <c r="T177" s="6"/>
      <c r="U177" s="6"/>
    </row>
    <row r="178" spans="1:21" x14ac:dyDescent="0.2">
      <c r="A178" s="47"/>
      <c r="B178" s="47"/>
      <c r="C178" s="47"/>
      <c r="D178" s="47"/>
      <c r="E178" s="47"/>
      <c r="F178" s="47"/>
      <c r="G178" s="47"/>
      <c r="H178" s="47"/>
      <c r="I178" s="47"/>
      <c r="J178" s="47"/>
      <c r="K178" s="47"/>
      <c r="L178" s="47"/>
      <c r="M178" s="6"/>
      <c r="N178" s="6"/>
      <c r="O178" s="6"/>
      <c r="P178" s="6"/>
      <c r="Q178" s="6"/>
      <c r="R178" s="6"/>
      <c r="S178" s="6"/>
      <c r="T178" s="6"/>
      <c r="U178" s="6"/>
    </row>
    <row r="179" spans="1:21" x14ac:dyDescent="0.2">
      <c r="A179" s="47"/>
      <c r="B179" s="47"/>
      <c r="C179" s="47"/>
      <c r="D179" s="47"/>
      <c r="E179" s="47"/>
      <c r="F179" s="47"/>
      <c r="G179" s="47"/>
      <c r="H179" s="47"/>
      <c r="I179" s="47"/>
      <c r="J179" s="47"/>
      <c r="K179" s="47"/>
      <c r="L179" s="47"/>
      <c r="M179" s="6"/>
      <c r="N179" s="6"/>
      <c r="O179" s="6"/>
      <c r="P179" s="6"/>
      <c r="Q179" s="6"/>
      <c r="R179" s="6"/>
      <c r="S179" s="6"/>
      <c r="T179" s="6"/>
      <c r="U179" s="6"/>
    </row>
    <row r="180" spans="1:21" x14ac:dyDescent="0.2">
      <c r="A180" s="47"/>
      <c r="B180" s="47"/>
      <c r="C180" s="47"/>
      <c r="D180" s="47"/>
      <c r="E180" s="47"/>
      <c r="F180" s="47"/>
      <c r="G180" s="47"/>
      <c r="H180" s="47"/>
      <c r="I180" s="47"/>
      <c r="J180" s="47"/>
      <c r="K180" s="47"/>
      <c r="L180" s="47"/>
      <c r="M180" s="6"/>
      <c r="N180" s="6"/>
      <c r="O180" s="6"/>
      <c r="P180" s="6"/>
      <c r="Q180" s="6"/>
      <c r="R180" s="6"/>
      <c r="S180" s="6"/>
      <c r="T180" s="6"/>
      <c r="U180" s="6"/>
    </row>
    <row r="181" spans="1:21" x14ac:dyDescent="0.2">
      <c r="A181" s="47"/>
      <c r="B181" s="47"/>
      <c r="C181" s="47"/>
      <c r="D181" s="47"/>
      <c r="E181" s="47"/>
      <c r="F181" s="47"/>
      <c r="G181" s="47"/>
      <c r="H181" s="47"/>
      <c r="I181" s="47"/>
      <c r="J181" s="47"/>
      <c r="K181" s="47"/>
      <c r="L181" s="47"/>
      <c r="M181" s="6"/>
      <c r="N181" s="6"/>
      <c r="O181" s="6"/>
      <c r="P181" s="6"/>
      <c r="Q181" s="6"/>
      <c r="R181" s="6"/>
      <c r="S181" s="6"/>
      <c r="T181" s="6"/>
      <c r="U181" s="6"/>
    </row>
    <row r="182" spans="1:21" x14ac:dyDescent="0.2">
      <c r="A182" s="47"/>
      <c r="B182" s="47"/>
      <c r="C182" s="47"/>
      <c r="D182" s="47"/>
      <c r="E182" s="47"/>
      <c r="F182" s="47"/>
      <c r="G182" s="47"/>
      <c r="H182" s="47"/>
      <c r="I182" s="47"/>
      <c r="J182" s="47"/>
      <c r="K182" s="47"/>
      <c r="L182" s="47"/>
      <c r="M182" s="6"/>
      <c r="N182" s="6"/>
      <c r="O182" s="6"/>
      <c r="P182" s="6"/>
      <c r="Q182" s="6"/>
      <c r="R182" s="6"/>
      <c r="S182" s="6"/>
      <c r="T182" s="6"/>
      <c r="U182" s="6"/>
    </row>
    <row r="183" spans="1:21" x14ac:dyDescent="0.2">
      <c r="A183" s="47"/>
      <c r="B183" s="47"/>
      <c r="C183" s="47"/>
      <c r="D183" s="47"/>
      <c r="E183" s="47"/>
      <c r="F183" s="47"/>
      <c r="G183" s="47"/>
      <c r="H183" s="47"/>
      <c r="I183" s="47"/>
      <c r="J183" s="47"/>
      <c r="K183" s="47"/>
      <c r="L183" s="47"/>
      <c r="M183" s="6"/>
      <c r="N183" s="6"/>
      <c r="O183" s="6"/>
      <c r="P183" s="6"/>
      <c r="Q183" s="6"/>
      <c r="R183" s="6"/>
      <c r="S183" s="6"/>
      <c r="T183" s="6"/>
      <c r="U183" s="6"/>
    </row>
    <row r="184" spans="1:21" x14ac:dyDescent="0.2">
      <c r="A184" s="47"/>
      <c r="B184" s="47"/>
      <c r="C184" s="47"/>
      <c r="D184" s="47"/>
      <c r="E184" s="47"/>
      <c r="F184" s="47"/>
      <c r="G184" s="47"/>
      <c r="H184" s="47"/>
      <c r="I184" s="47"/>
      <c r="J184" s="47"/>
      <c r="K184" s="47"/>
      <c r="L184" s="47"/>
      <c r="M184" s="6"/>
      <c r="N184" s="6"/>
      <c r="O184" s="6"/>
      <c r="P184" s="6"/>
      <c r="Q184" s="6"/>
      <c r="R184" s="6"/>
      <c r="S184" s="6"/>
      <c r="T184" s="6"/>
      <c r="U184" s="6"/>
    </row>
    <row r="185" spans="1:21" x14ac:dyDescent="0.2">
      <c r="A185" s="47"/>
      <c r="B185" s="47"/>
      <c r="C185" s="47"/>
      <c r="D185" s="47"/>
      <c r="E185" s="47"/>
      <c r="F185" s="47"/>
      <c r="G185" s="47"/>
      <c r="H185" s="47"/>
      <c r="I185" s="47"/>
      <c r="J185" s="47"/>
      <c r="K185" s="47"/>
      <c r="L185" s="47"/>
      <c r="M185" s="6"/>
      <c r="N185" s="6"/>
      <c r="O185" s="6"/>
      <c r="P185" s="6"/>
      <c r="Q185" s="6"/>
      <c r="R185" s="6"/>
      <c r="S185" s="6"/>
      <c r="T185" s="6"/>
      <c r="U185" s="6"/>
    </row>
    <row r="186" spans="1:21" x14ac:dyDescent="0.2">
      <c r="A186" s="47"/>
      <c r="B186" s="47"/>
      <c r="C186" s="47"/>
      <c r="D186" s="47"/>
      <c r="E186" s="47"/>
      <c r="F186" s="47"/>
      <c r="G186" s="47"/>
      <c r="H186" s="47"/>
      <c r="I186" s="47"/>
      <c r="J186" s="47"/>
      <c r="K186" s="47"/>
      <c r="L186" s="47"/>
      <c r="M186" s="6"/>
      <c r="N186" s="6"/>
      <c r="O186" s="6"/>
      <c r="P186" s="6"/>
      <c r="Q186" s="6"/>
      <c r="R186" s="6"/>
      <c r="S186" s="6"/>
      <c r="T186" s="6"/>
      <c r="U186" s="6"/>
    </row>
    <row r="187" spans="1:21" x14ac:dyDescent="0.2">
      <c r="A187" s="47"/>
      <c r="B187" s="47"/>
      <c r="C187" s="47"/>
      <c r="D187" s="47"/>
      <c r="E187" s="47"/>
      <c r="F187" s="47"/>
      <c r="G187" s="47"/>
      <c r="H187" s="47"/>
      <c r="I187" s="47"/>
      <c r="J187" s="47"/>
      <c r="K187" s="47"/>
      <c r="L187" s="47"/>
      <c r="M187" s="6"/>
      <c r="N187" s="6"/>
      <c r="O187" s="6"/>
      <c r="P187" s="6"/>
      <c r="Q187" s="6"/>
      <c r="R187" s="6"/>
      <c r="S187" s="6"/>
      <c r="T187" s="6"/>
      <c r="U187" s="6"/>
    </row>
    <row r="188" spans="1:21" x14ac:dyDescent="0.2">
      <c r="A188" s="47"/>
      <c r="B188" s="47"/>
      <c r="C188" s="47"/>
      <c r="D188" s="47"/>
      <c r="E188" s="47"/>
      <c r="F188" s="47"/>
      <c r="G188" s="47"/>
      <c r="H188" s="47"/>
      <c r="I188" s="47"/>
      <c r="J188" s="47"/>
      <c r="K188" s="47"/>
      <c r="L188" s="47"/>
      <c r="M188" s="6"/>
      <c r="N188" s="6"/>
      <c r="O188" s="6"/>
      <c r="P188" s="6"/>
      <c r="Q188" s="6"/>
      <c r="R188" s="6"/>
      <c r="S188" s="6"/>
      <c r="T188" s="6"/>
      <c r="U188" s="6"/>
    </row>
    <row r="189" spans="1:21" x14ac:dyDescent="0.2">
      <c r="A189" s="47"/>
      <c r="B189" s="47"/>
      <c r="C189" s="47"/>
      <c r="D189" s="47"/>
      <c r="E189" s="47"/>
      <c r="F189" s="47"/>
      <c r="G189" s="47"/>
      <c r="H189" s="47"/>
      <c r="I189" s="47"/>
      <c r="J189" s="47"/>
      <c r="K189" s="47"/>
      <c r="L189" s="47"/>
      <c r="M189" s="6"/>
      <c r="N189" s="6"/>
      <c r="O189" s="6"/>
      <c r="P189" s="6"/>
      <c r="Q189" s="6"/>
      <c r="R189" s="6"/>
      <c r="S189" s="6"/>
      <c r="T189" s="6"/>
      <c r="U189" s="6"/>
    </row>
    <row r="190" spans="1:21" x14ac:dyDescent="0.2">
      <c r="A190" s="47"/>
      <c r="B190" s="47"/>
      <c r="C190" s="47"/>
      <c r="D190" s="47"/>
      <c r="E190" s="47"/>
      <c r="F190" s="47"/>
      <c r="G190" s="47"/>
      <c r="H190" s="47"/>
      <c r="I190" s="47"/>
      <c r="J190" s="47"/>
      <c r="K190" s="47"/>
      <c r="L190" s="47"/>
      <c r="M190" s="6"/>
      <c r="N190" s="6"/>
      <c r="O190" s="6"/>
      <c r="P190" s="6"/>
      <c r="Q190" s="6"/>
      <c r="R190" s="6"/>
      <c r="S190" s="6"/>
      <c r="T190" s="6"/>
      <c r="U190" s="6"/>
    </row>
    <row r="191" spans="1:21" x14ac:dyDescent="0.2">
      <c r="A191" s="47"/>
      <c r="B191" s="47"/>
      <c r="C191" s="47"/>
      <c r="D191" s="47"/>
      <c r="E191" s="47"/>
      <c r="F191" s="47"/>
      <c r="G191" s="47"/>
      <c r="H191" s="47"/>
      <c r="I191" s="47"/>
      <c r="J191" s="47"/>
      <c r="K191" s="47"/>
      <c r="L191" s="47"/>
      <c r="M191" s="6"/>
      <c r="N191" s="6"/>
      <c r="O191" s="6"/>
      <c r="P191" s="6"/>
      <c r="Q191" s="6"/>
      <c r="R191" s="6"/>
      <c r="S191" s="6"/>
      <c r="T191" s="6"/>
      <c r="U191" s="6"/>
    </row>
    <row r="192" spans="1:21" x14ac:dyDescent="0.2">
      <c r="A192" s="47"/>
      <c r="B192" s="47"/>
      <c r="C192" s="47"/>
      <c r="D192" s="47"/>
      <c r="E192" s="47"/>
      <c r="F192" s="47"/>
      <c r="G192" s="47"/>
      <c r="H192" s="47"/>
      <c r="I192" s="47"/>
      <c r="J192" s="47"/>
      <c r="K192" s="47"/>
      <c r="L192" s="47"/>
      <c r="M192" s="6"/>
      <c r="N192" s="6"/>
      <c r="O192" s="6"/>
      <c r="P192" s="6"/>
      <c r="Q192" s="6"/>
      <c r="R192" s="6"/>
      <c r="S192" s="6"/>
      <c r="T192" s="6"/>
      <c r="U192" s="6"/>
    </row>
    <row r="193" spans="1:21" x14ac:dyDescent="0.2">
      <c r="A193" s="47"/>
      <c r="B193" s="47"/>
      <c r="C193" s="47"/>
      <c r="D193" s="47"/>
      <c r="E193" s="47"/>
      <c r="F193" s="47"/>
      <c r="G193" s="47"/>
      <c r="H193" s="47"/>
      <c r="I193" s="47"/>
      <c r="J193" s="47"/>
      <c r="K193" s="47"/>
      <c r="L193" s="47"/>
      <c r="M193" s="6"/>
      <c r="N193" s="6"/>
      <c r="O193" s="6"/>
      <c r="P193" s="6"/>
      <c r="Q193" s="6"/>
      <c r="R193" s="6"/>
      <c r="S193" s="6"/>
      <c r="T193" s="6"/>
      <c r="U193" s="6"/>
    </row>
    <row r="194" spans="1:21" x14ac:dyDescent="0.2">
      <c r="A194" s="47"/>
      <c r="B194" s="47"/>
      <c r="C194" s="47"/>
      <c r="D194" s="47"/>
      <c r="E194" s="47"/>
      <c r="F194" s="47"/>
      <c r="G194" s="47"/>
      <c r="H194" s="47"/>
      <c r="I194" s="47"/>
      <c r="J194" s="47"/>
      <c r="K194" s="47"/>
      <c r="L194" s="47"/>
      <c r="M194" s="6"/>
      <c r="N194" s="6"/>
      <c r="O194" s="6"/>
      <c r="P194" s="6"/>
      <c r="Q194" s="6"/>
      <c r="R194" s="6"/>
      <c r="S194" s="6"/>
      <c r="T194" s="6"/>
      <c r="U194" s="6"/>
    </row>
    <row r="195" spans="1:21" x14ac:dyDescent="0.2">
      <c r="A195" s="47"/>
      <c r="B195" s="47"/>
      <c r="C195" s="47"/>
      <c r="D195" s="47"/>
      <c r="E195" s="47"/>
      <c r="F195" s="47"/>
      <c r="G195" s="47"/>
      <c r="H195" s="47"/>
      <c r="I195" s="47"/>
      <c r="J195" s="47"/>
      <c r="K195" s="47"/>
      <c r="L195" s="47"/>
      <c r="M195" s="6"/>
      <c r="N195" s="6"/>
      <c r="O195" s="6"/>
      <c r="P195" s="6"/>
      <c r="Q195" s="6"/>
      <c r="R195" s="6"/>
      <c r="S195" s="6"/>
      <c r="T195" s="6"/>
      <c r="U195" s="6"/>
    </row>
    <row r="196" spans="1:21" x14ac:dyDescent="0.2">
      <c r="A196" s="47"/>
      <c r="B196" s="47"/>
      <c r="C196" s="47"/>
      <c r="D196" s="47"/>
      <c r="E196" s="47"/>
      <c r="F196" s="47"/>
      <c r="G196" s="47"/>
      <c r="H196" s="47"/>
      <c r="I196" s="47"/>
      <c r="J196" s="47"/>
      <c r="K196" s="47"/>
      <c r="L196" s="47"/>
      <c r="M196" s="6"/>
      <c r="N196" s="6"/>
      <c r="O196" s="6"/>
      <c r="P196" s="6"/>
      <c r="Q196" s="6"/>
      <c r="R196" s="6"/>
      <c r="S196" s="6"/>
      <c r="T196" s="6"/>
      <c r="U196" s="6"/>
    </row>
    <row r="197" spans="1:21" x14ac:dyDescent="0.2">
      <c r="A197" s="47"/>
      <c r="B197" s="47"/>
      <c r="C197" s="47"/>
      <c r="D197" s="47"/>
      <c r="E197" s="47"/>
      <c r="F197" s="47"/>
      <c r="G197" s="47"/>
      <c r="H197" s="47"/>
      <c r="I197" s="47"/>
      <c r="J197" s="47"/>
      <c r="K197" s="47"/>
      <c r="L197" s="47"/>
      <c r="M197" s="6"/>
      <c r="N197" s="6"/>
      <c r="O197" s="6"/>
      <c r="P197" s="6"/>
      <c r="Q197" s="6"/>
      <c r="R197" s="6"/>
      <c r="S197" s="6"/>
      <c r="T197" s="6"/>
      <c r="U197" s="6"/>
    </row>
    <row r="198" spans="1:21" x14ac:dyDescent="0.2">
      <c r="A198" s="47"/>
      <c r="B198" s="47"/>
      <c r="C198" s="47"/>
      <c r="D198" s="47"/>
      <c r="E198" s="47"/>
      <c r="F198" s="47"/>
      <c r="G198" s="47"/>
      <c r="H198" s="47"/>
      <c r="I198" s="47"/>
      <c r="J198" s="47"/>
      <c r="K198" s="47"/>
      <c r="L198" s="47"/>
      <c r="M198" s="6"/>
      <c r="N198" s="6"/>
      <c r="O198" s="6"/>
      <c r="P198" s="6"/>
      <c r="Q198" s="6"/>
      <c r="R198" s="6"/>
      <c r="S198" s="6"/>
      <c r="T198" s="6"/>
      <c r="U198" s="6"/>
    </row>
    <row r="199" spans="1:21" x14ac:dyDescent="0.2">
      <c r="A199" s="47"/>
      <c r="B199" s="47"/>
      <c r="C199" s="47"/>
      <c r="D199" s="47"/>
      <c r="E199" s="47"/>
      <c r="F199" s="47"/>
      <c r="G199" s="47"/>
      <c r="H199" s="47"/>
      <c r="I199" s="47"/>
      <c r="J199" s="47"/>
      <c r="K199" s="47"/>
      <c r="L199" s="47"/>
      <c r="M199" s="6"/>
      <c r="N199" s="6"/>
      <c r="O199" s="6"/>
      <c r="P199" s="6"/>
      <c r="Q199" s="6"/>
      <c r="R199" s="6"/>
      <c r="S199" s="6"/>
      <c r="T199" s="6"/>
      <c r="U199" s="6"/>
    </row>
    <row r="200" spans="1:21" x14ac:dyDescent="0.2">
      <c r="A200" s="47"/>
      <c r="B200" s="47"/>
      <c r="C200" s="47"/>
      <c r="D200" s="47"/>
      <c r="E200" s="47"/>
      <c r="F200" s="47"/>
      <c r="G200" s="47"/>
      <c r="H200" s="47"/>
      <c r="I200" s="47"/>
      <c r="J200" s="47"/>
      <c r="K200" s="47"/>
      <c r="L200" s="47"/>
      <c r="M200" s="6"/>
      <c r="N200" s="6"/>
      <c r="O200" s="6"/>
      <c r="P200" s="6"/>
      <c r="Q200" s="6"/>
      <c r="R200" s="6"/>
      <c r="S200" s="6"/>
      <c r="T200" s="6"/>
      <c r="U200" s="6"/>
    </row>
    <row r="201" spans="1:21" x14ac:dyDescent="0.2">
      <c r="A201" s="47"/>
      <c r="B201" s="47"/>
      <c r="C201" s="47"/>
      <c r="D201" s="47"/>
      <c r="E201" s="47"/>
      <c r="F201" s="47"/>
      <c r="G201" s="47"/>
      <c r="H201" s="47"/>
      <c r="I201" s="47"/>
      <c r="J201" s="47"/>
      <c r="K201" s="47"/>
      <c r="L201" s="47"/>
      <c r="M201" s="6"/>
      <c r="N201" s="6"/>
      <c r="O201" s="6"/>
      <c r="P201" s="6"/>
      <c r="Q201" s="6"/>
      <c r="R201" s="6"/>
      <c r="S201" s="6"/>
      <c r="T201" s="6"/>
      <c r="U201" s="6"/>
    </row>
    <row r="202" spans="1:21" x14ac:dyDescent="0.2">
      <c r="A202" s="47"/>
      <c r="B202" s="47"/>
      <c r="C202" s="47"/>
      <c r="D202" s="47"/>
      <c r="E202" s="47"/>
      <c r="F202" s="47"/>
      <c r="G202" s="47"/>
      <c r="H202" s="47"/>
      <c r="I202" s="47"/>
      <c r="J202" s="47"/>
      <c r="K202" s="47"/>
      <c r="L202" s="47"/>
      <c r="M202" s="6"/>
      <c r="N202" s="6"/>
      <c r="O202" s="6"/>
      <c r="P202" s="6"/>
      <c r="Q202" s="6"/>
      <c r="R202" s="6"/>
      <c r="S202" s="6"/>
      <c r="T202" s="6"/>
      <c r="U202" s="6"/>
    </row>
    <row r="203" spans="1:21" x14ac:dyDescent="0.2">
      <c r="A203" s="47"/>
      <c r="B203" s="47"/>
      <c r="C203" s="47"/>
      <c r="D203" s="47"/>
      <c r="E203" s="47"/>
      <c r="F203" s="47"/>
      <c r="G203" s="47"/>
      <c r="H203" s="47"/>
      <c r="I203" s="47"/>
      <c r="J203" s="47"/>
      <c r="K203" s="47"/>
      <c r="L203" s="47"/>
      <c r="M203" s="6"/>
      <c r="N203" s="6"/>
      <c r="O203" s="6"/>
      <c r="P203" s="6"/>
      <c r="Q203" s="6"/>
      <c r="R203" s="6"/>
      <c r="S203" s="6"/>
      <c r="T203" s="6"/>
      <c r="U203" s="6"/>
    </row>
    <row r="204" spans="1:21" x14ac:dyDescent="0.2">
      <c r="A204" s="47"/>
      <c r="B204" s="47"/>
      <c r="C204" s="47"/>
      <c r="D204" s="47"/>
      <c r="E204" s="47"/>
      <c r="F204" s="47"/>
      <c r="G204" s="47"/>
      <c r="H204" s="47"/>
      <c r="I204" s="47"/>
      <c r="J204" s="47"/>
      <c r="K204" s="47"/>
      <c r="L204" s="47"/>
      <c r="M204" s="6"/>
      <c r="N204" s="6"/>
      <c r="O204" s="6"/>
      <c r="P204" s="6"/>
      <c r="Q204" s="6"/>
      <c r="R204" s="6"/>
      <c r="S204" s="6"/>
      <c r="T204" s="6"/>
      <c r="U204" s="6"/>
    </row>
    <row r="205" spans="1:21" x14ac:dyDescent="0.2">
      <c r="A205" s="47"/>
      <c r="B205" s="47"/>
      <c r="C205" s="47"/>
      <c r="D205" s="47"/>
      <c r="E205" s="47"/>
      <c r="F205" s="47"/>
      <c r="G205" s="47"/>
      <c r="H205" s="47"/>
      <c r="I205" s="47"/>
      <c r="J205" s="47"/>
      <c r="K205" s="47"/>
      <c r="L205" s="47"/>
      <c r="M205" s="6"/>
      <c r="N205" s="6"/>
      <c r="O205" s="6"/>
      <c r="P205" s="6"/>
      <c r="Q205" s="6"/>
      <c r="R205" s="6"/>
      <c r="S205" s="6"/>
      <c r="T205" s="6"/>
      <c r="U205" s="6"/>
    </row>
    <row r="206" spans="1:21" x14ac:dyDescent="0.2">
      <c r="A206" s="47"/>
      <c r="B206" s="47"/>
      <c r="C206" s="47"/>
      <c r="D206" s="47"/>
      <c r="E206" s="47"/>
      <c r="F206" s="47"/>
      <c r="G206" s="47"/>
      <c r="H206" s="47"/>
      <c r="I206" s="47"/>
      <c r="J206" s="47"/>
      <c r="K206" s="47"/>
      <c r="L206" s="47"/>
      <c r="M206" s="6"/>
      <c r="N206" s="6"/>
      <c r="O206" s="6"/>
      <c r="P206" s="6"/>
      <c r="Q206" s="6"/>
      <c r="R206" s="6"/>
      <c r="S206" s="6"/>
      <c r="T206" s="6"/>
      <c r="U206" s="6"/>
    </row>
    <row r="207" spans="1:21" x14ac:dyDescent="0.2">
      <c r="A207" s="47"/>
      <c r="B207" s="47"/>
      <c r="C207" s="47"/>
      <c r="D207" s="47"/>
      <c r="E207" s="47"/>
      <c r="F207" s="47"/>
      <c r="G207" s="47"/>
      <c r="H207" s="47"/>
      <c r="I207" s="47"/>
      <c r="J207" s="47"/>
      <c r="K207" s="47"/>
      <c r="L207" s="47"/>
      <c r="M207" s="6"/>
      <c r="N207" s="6"/>
      <c r="O207" s="6"/>
      <c r="P207" s="6"/>
      <c r="Q207" s="6"/>
      <c r="R207" s="6"/>
      <c r="S207" s="6"/>
      <c r="T207" s="6"/>
      <c r="U207" s="6"/>
    </row>
    <row r="208" spans="1:21" x14ac:dyDescent="0.2">
      <c r="A208" s="47"/>
      <c r="B208" s="47"/>
      <c r="C208" s="47"/>
      <c r="D208" s="47"/>
      <c r="E208" s="47"/>
      <c r="F208" s="47"/>
      <c r="G208" s="47"/>
      <c r="H208" s="47"/>
      <c r="I208" s="47"/>
      <c r="J208" s="47"/>
      <c r="K208" s="47"/>
      <c r="L208" s="47"/>
      <c r="M208" s="6"/>
      <c r="N208" s="6"/>
      <c r="O208" s="6"/>
      <c r="P208" s="6"/>
      <c r="Q208" s="6"/>
      <c r="R208" s="6"/>
      <c r="S208" s="6"/>
      <c r="T208" s="6"/>
      <c r="U208" s="6"/>
    </row>
    <row r="209" spans="1:21" x14ac:dyDescent="0.2">
      <c r="A209" s="47"/>
      <c r="B209" s="47"/>
      <c r="C209" s="47"/>
      <c r="D209" s="47"/>
      <c r="E209" s="47"/>
      <c r="F209" s="47"/>
      <c r="G209" s="47"/>
      <c r="H209" s="47"/>
      <c r="I209" s="47"/>
      <c r="J209" s="47"/>
      <c r="K209" s="47"/>
      <c r="L209" s="47"/>
      <c r="M209" s="6"/>
      <c r="N209" s="6"/>
      <c r="O209" s="6"/>
      <c r="P209" s="6"/>
      <c r="Q209" s="6"/>
      <c r="R209" s="6"/>
      <c r="S209" s="6"/>
      <c r="T209" s="6"/>
      <c r="U209" s="6"/>
    </row>
    <row r="210" spans="1:21" x14ac:dyDescent="0.2">
      <c r="A210" s="47"/>
      <c r="B210" s="47"/>
      <c r="C210" s="47"/>
      <c r="D210" s="47"/>
      <c r="E210" s="47"/>
      <c r="F210" s="47"/>
      <c r="G210" s="47"/>
      <c r="H210" s="47"/>
      <c r="I210" s="47"/>
      <c r="J210" s="47"/>
      <c r="K210" s="47"/>
      <c r="L210" s="47"/>
      <c r="M210" s="6"/>
      <c r="N210" s="6"/>
      <c r="O210" s="6"/>
      <c r="P210" s="6"/>
      <c r="Q210" s="6"/>
      <c r="R210" s="6"/>
      <c r="S210" s="6"/>
      <c r="T210" s="6"/>
      <c r="U210" s="6"/>
    </row>
    <row r="211" spans="1:21" x14ac:dyDescent="0.2">
      <c r="A211" s="47"/>
      <c r="B211" s="47"/>
      <c r="C211" s="47"/>
      <c r="D211" s="47"/>
      <c r="E211" s="47"/>
      <c r="F211" s="47"/>
      <c r="G211" s="47"/>
      <c r="H211" s="47"/>
      <c r="I211" s="47"/>
      <c r="J211" s="47"/>
      <c r="K211" s="47"/>
      <c r="L211" s="47"/>
      <c r="M211" s="6"/>
      <c r="N211" s="6"/>
      <c r="O211" s="6"/>
      <c r="P211" s="6"/>
      <c r="Q211" s="6"/>
      <c r="R211" s="6"/>
      <c r="S211" s="6"/>
      <c r="T211" s="6"/>
      <c r="U211" s="6"/>
    </row>
    <row r="212" spans="1:21" x14ac:dyDescent="0.2">
      <c r="A212" s="47"/>
      <c r="B212" s="47"/>
      <c r="C212" s="47"/>
      <c r="D212" s="47"/>
      <c r="E212" s="47"/>
      <c r="F212" s="47"/>
      <c r="G212" s="47"/>
      <c r="H212" s="47"/>
      <c r="I212" s="47"/>
      <c r="J212" s="47"/>
      <c r="K212" s="47"/>
      <c r="L212" s="47"/>
      <c r="M212" s="6"/>
      <c r="N212" s="6"/>
      <c r="O212" s="6"/>
      <c r="P212" s="6"/>
      <c r="Q212" s="6"/>
      <c r="R212" s="6"/>
      <c r="S212" s="6"/>
      <c r="T212" s="6"/>
      <c r="U212" s="6"/>
    </row>
    <row r="213" spans="1:21" x14ac:dyDescent="0.2">
      <c r="A213" s="47"/>
      <c r="B213" s="47"/>
      <c r="C213" s="47"/>
      <c r="D213" s="47"/>
      <c r="E213" s="47"/>
      <c r="F213" s="47"/>
      <c r="G213" s="47"/>
      <c r="H213" s="47"/>
      <c r="I213" s="47"/>
      <c r="J213" s="47"/>
      <c r="K213" s="47"/>
      <c r="L213" s="47"/>
      <c r="M213" s="6"/>
      <c r="N213" s="6"/>
      <c r="O213" s="6"/>
      <c r="P213" s="6"/>
      <c r="Q213" s="6"/>
      <c r="R213" s="6"/>
      <c r="S213" s="6"/>
      <c r="T213" s="6"/>
      <c r="U213" s="6"/>
    </row>
    <row r="214" spans="1:21" x14ac:dyDescent="0.2">
      <c r="A214" s="47"/>
      <c r="B214" s="47"/>
      <c r="C214" s="47"/>
      <c r="D214" s="47"/>
      <c r="E214" s="47"/>
      <c r="F214" s="47"/>
      <c r="G214" s="47"/>
      <c r="H214" s="47"/>
      <c r="I214" s="47"/>
      <c r="J214" s="47"/>
      <c r="K214" s="47"/>
      <c r="L214" s="47"/>
      <c r="M214" s="6"/>
      <c r="N214" s="6"/>
      <c r="O214" s="6"/>
      <c r="P214" s="6"/>
      <c r="Q214" s="6"/>
      <c r="R214" s="6"/>
      <c r="S214" s="6"/>
      <c r="T214" s="6"/>
      <c r="U214" s="6"/>
    </row>
    <row r="215" spans="1:21" x14ac:dyDescent="0.2">
      <c r="A215" s="47"/>
      <c r="B215" s="47"/>
      <c r="C215" s="47"/>
      <c r="D215" s="47"/>
      <c r="E215" s="47"/>
      <c r="F215" s="47"/>
      <c r="G215" s="47"/>
      <c r="H215" s="47"/>
      <c r="I215" s="47"/>
      <c r="J215" s="47"/>
      <c r="K215" s="47"/>
      <c r="L215" s="47"/>
      <c r="M215" s="6"/>
      <c r="N215" s="6"/>
      <c r="O215" s="6"/>
      <c r="P215" s="6"/>
      <c r="Q215" s="6"/>
      <c r="R215" s="6"/>
      <c r="S215" s="6"/>
      <c r="T215" s="6"/>
      <c r="U215" s="6"/>
    </row>
    <row r="216" spans="1:21" x14ac:dyDescent="0.2">
      <c r="A216" s="47"/>
      <c r="B216" s="47"/>
      <c r="C216" s="47"/>
      <c r="D216" s="47"/>
      <c r="E216" s="47"/>
      <c r="F216" s="47"/>
      <c r="G216" s="47"/>
      <c r="H216" s="47"/>
      <c r="I216" s="47"/>
      <c r="J216" s="47"/>
      <c r="K216" s="47"/>
      <c r="L216" s="47"/>
      <c r="M216" s="6"/>
      <c r="N216" s="6"/>
      <c r="O216" s="6"/>
      <c r="P216" s="6"/>
      <c r="Q216" s="6"/>
      <c r="R216" s="6"/>
      <c r="S216" s="6"/>
      <c r="T216" s="6"/>
      <c r="U216" s="6"/>
    </row>
    <row r="217" spans="1:21" x14ac:dyDescent="0.2">
      <c r="A217" s="47"/>
      <c r="B217" s="47"/>
      <c r="C217" s="47"/>
      <c r="D217" s="47"/>
      <c r="E217" s="47"/>
      <c r="F217" s="47"/>
      <c r="G217" s="47"/>
      <c r="H217" s="47"/>
      <c r="I217" s="47"/>
      <c r="J217" s="47"/>
      <c r="K217" s="47"/>
      <c r="L217" s="47"/>
      <c r="M217" s="6"/>
      <c r="N217" s="6"/>
      <c r="O217" s="6"/>
      <c r="P217" s="6"/>
      <c r="Q217" s="6"/>
      <c r="R217" s="6"/>
      <c r="S217" s="6"/>
      <c r="T217" s="6"/>
      <c r="U217" s="6"/>
    </row>
    <row r="218" spans="1:21" x14ac:dyDescent="0.2">
      <c r="A218" s="47"/>
      <c r="B218" s="47"/>
      <c r="C218" s="47"/>
      <c r="D218" s="47"/>
      <c r="E218" s="47"/>
      <c r="F218" s="47"/>
      <c r="G218" s="47"/>
      <c r="H218" s="47"/>
      <c r="I218" s="47"/>
      <c r="J218" s="47"/>
      <c r="K218" s="47"/>
      <c r="L218" s="47"/>
      <c r="M218" s="6"/>
      <c r="N218" s="6"/>
      <c r="O218" s="6"/>
      <c r="P218" s="6"/>
      <c r="Q218" s="6"/>
      <c r="R218" s="6"/>
      <c r="S218" s="6"/>
      <c r="T218" s="6"/>
      <c r="U218" s="6"/>
    </row>
    <row r="219" spans="1:21" x14ac:dyDescent="0.2">
      <c r="A219" s="47"/>
      <c r="B219" s="47"/>
      <c r="C219" s="47"/>
      <c r="D219" s="47"/>
      <c r="E219" s="47"/>
      <c r="F219" s="47"/>
      <c r="G219" s="47"/>
      <c r="H219" s="47"/>
      <c r="I219" s="47"/>
      <c r="J219" s="47"/>
      <c r="K219" s="47"/>
      <c r="L219" s="47"/>
      <c r="M219" s="6"/>
      <c r="N219" s="6"/>
      <c r="O219" s="6"/>
      <c r="P219" s="6"/>
      <c r="Q219" s="6"/>
      <c r="R219" s="6"/>
      <c r="S219" s="6"/>
      <c r="T219" s="6"/>
      <c r="U219" s="6"/>
    </row>
    <row r="220" spans="1:21" x14ac:dyDescent="0.2">
      <c r="A220" s="47"/>
      <c r="B220" s="47"/>
      <c r="C220" s="47"/>
      <c r="D220" s="47"/>
      <c r="E220" s="47"/>
      <c r="F220" s="47"/>
      <c r="G220" s="47"/>
      <c r="H220" s="47"/>
      <c r="I220" s="47"/>
      <c r="J220" s="47"/>
      <c r="K220" s="47"/>
      <c r="L220" s="47"/>
      <c r="M220" s="6"/>
      <c r="N220" s="6"/>
      <c r="O220" s="6"/>
      <c r="P220" s="6"/>
      <c r="Q220" s="6"/>
      <c r="R220" s="6"/>
      <c r="S220" s="6"/>
      <c r="T220" s="6"/>
      <c r="U220" s="6"/>
    </row>
    <row r="221" spans="1:21" x14ac:dyDescent="0.2">
      <c r="A221" s="47"/>
      <c r="B221" s="47"/>
      <c r="C221" s="47"/>
      <c r="D221" s="47"/>
      <c r="E221" s="47"/>
      <c r="F221" s="47"/>
      <c r="G221" s="47"/>
      <c r="H221" s="47"/>
      <c r="I221" s="47"/>
      <c r="J221" s="47"/>
      <c r="K221" s="47"/>
      <c r="L221" s="47"/>
      <c r="M221" s="6"/>
      <c r="N221" s="6"/>
      <c r="O221" s="6"/>
      <c r="P221" s="6"/>
      <c r="Q221" s="6"/>
      <c r="R221" s="6"/>
      <c r="S221" s="6"/>
      <c r="T221" s="6"/>
      <c r="U221" s="6"/>
    </row>
    <row r="222" spans="1:21" x14ac:dyDescent="0.2">
      <c r="A222" s="47"/>
      <c r="B222" s="47"/>
      <c r="C222" s="47"/>
      <c r="D222" s="47"/>
      <c r="E222" s="47"/>
      <c r="F222" s="47"/>
      <c r="G222" s="47"/>
      <c r="H222" s="47"/>
      <c r="I222" s="47"/>
      <c r="J222" s="47"/>
      <c r="K222" s="47"/>
      <c r="L222" s="47"/>
      <c r="M222" s="6"/>
      <c r="N222" s="6"/>
      <c r="O222" s="6"/>
      <c r="P222" s="6"/>
      <c r="Q222" s="6"/>
      <c r="R222" s="6"/>
      <c r="S222" s="6"/>
      <c r="T222" s="6"/>
      <c r="U222" s="6"/>
    </row>
    <row r="223" spans="1:21" x14ac:dyDescent="0.2">
      <c r="A223" s="47"/>
      <c r="B223" s="47"/>
      <c r="C223" s="47"/>
      <c r="D223" s="47"/>
      <c r="E223" s="47"/>
      <c r="F223" s="47"/>
      <c r="G223" s="47"/>
      <c r="H223" s="47"/>
      <c r="I223" s="47"/>
      <c r="J223" s="47"/>
      <c r="K223" s="47"/>
      <c r="L223" s="47"/>
      <c r="M223" s="6"/>
      <c r="N223" s="6"/>
      <c r="O223" s="6"/>
      <c r="P223" s="6"/>
      <c r="Q223" s="6"/>
      <c r="R223" s="6"/>
      <c r="S223" s="6"/>
      <c r="T223" s="6"/>
      <c r="U223" s="6"/>
    </row>
    <row r="224" spans="1:21" x14ac:dyDescent="0.2">
      <c r="A224" s="47"/>
      <c r="B224" s="47"/>
      <c r="C224" s="47"/>
      <c r="D224" s="47"/>
      <c r="E224" s="47"/>
      <c r="F224" s="47"/>
      <c r="G224" s="47"/>
      <c r="H224" s="47"/>
      <c r="I224" s="47"/>
      <c r="J224" s="47"/>
      <c r="K224" s="47"/>
      <c r="L224" s="47"/>
      <c r="M224" s="6"/>
      <c r="N224" s="6"/>
      <c r="O224" s="6"/>
      <c r="P224" s="6"/>
      <c r="Q224" s="6"/>
      <c r="R224" s="6"/>
      <c r="S224" s="6"/>
      <c r="T224" s="6"/>
      <c r="U224" s="6"/>
    </row>
    <row r="225" spans="1:21" x14ac:dyDescent="0.2">
      <c r="A225" s="47"/>
      <c r="B225" s="47"/>
      <c r="C225" s="47"/>
      <c r="D225" s="47"/>
      <c r="E225" s="47"/>
      <c r="F225" s="47"/>
      <c r="G225" s="47"/>
      <c r="H225" s="47"/>
      <c r="I225" s="47"/>
      <c r="J225" s="47"/>
      <c r="K225" s="47"/>
      <c r="L225" s="47"/>
      <c r="M225" s="6"/>
      <c r="N225" s="6"/>
      <c r="O225" s="6"/>
      <c r="P225" s="6"/>
      <c r="Q225" s="6"/>
      <c r="R225" s="6"/>
      <c r="S225" s="6"/>
      <c r="T225" s="6"/>
      <c r="U225" s="6"/>
    </row>
    <row r="226" spans="1:21" x14ac:dyDescent="0.2">
      <c r="A226" s="47"/>
      <c r="B226" s="47"/>
      <c r="C226" s="47"/>
      <c r="D226" s="47"/>
      <c r="E226" s="47"/>
      <c r="F226" s="47"/>
      <c r="G226" s="47"/>
      <c r="H226" s="47"/>
      <c r="I226" s="47"/>
      <c r="J226" s="47"/>
      <c r="K226" s="47"/>
      <c r="L226" s="47"/>
      <c r="M226" s="6"/>
      <c r="N226" s="6"/>
      <c r="O226" s="6"/>
      <c r="P226" s="6"/>
      <c r="Q226" s="6"/>
      <c r="R226" s="6"/>
      <c r="S226" s="6"/>
      <c r="T226" s="6"/>
      <c r="U226" s="6"/>
    </row>
    <row r="227" spans="1:21" x14ac:dyDescent="0.2">
      <c r="A227" s="47"/>
      <c r="B227" s="47"/>
      <c r="C227" s="47"/>
      <c r="D227" s="47"/>
      <c r="E227" s="47"/>
      <c r="F227" s="47"/>
      <c r="G227" s="47"/>
      <c r="H227" s="47"/>
      <c r="I227" s="47"/>
      <c r="J227" s="47"/>
      <c r="K227" s="47"/>
      <c r="L227" s="47"/>
      <c r="M227" s="6"/>
      <c r="N227" s="6"/>
      <c r="O227" s="6"/>
      <c r="P227" s="6"/>
      <c r="Q227" s="6"/>
      <c r="R227" s="6"/>
      <c r="S227" s="6"/>
      <c r="T227" s="6"/>
      <c r="U227" s="6"/>
    </row>
    <row r="228" spans="1:21" x14ac:dyDescent="0.2">
      <c r="A228" s="47"/>
      <c r="B228" s="47"/>
      <c r="C228" s="47"/>
      <c r="D228" s="47"/>
      <c r="E228" s="47"/>
      <c r="F228" s="47"/>
      <c r="G228" s="47"/>
      <c r="H228" s="47"/>
      <c r="I228" s="47"/>
      <c r="J228" s="47"/>
      <c r="K228" s="47"/>
      <c r="L228" s="47"/>
      <c r="M228" s="6"/>
      <c r="N228" s="6"/>
      <c r="O228" s="6"/>
      <c r="P228" s="6"/>
      <c r="Q228" s="6"/>
      <c r="R228" s="6"/>
      <c r="S228" s="6"/>
      <c r="T228" s="6"/>
      <c r="U228" s="6"/>
    </row>
    <row r="229" spans="1:21" x14ac:dyDescent="0.2">
      <c r="A229" s="47"/>
      <c r="B229" s="47"/>
      <c r="C229" s="47"/>
      <c r="D229" s="47"/>
      <c r="E229" s="47"/>
      <c r="F229" s="47"/>
      <c r="G229" s="47"/>
      <c r="H229" s="47"/>
      <c r="I229" s="47"/>
      <c r="J229" s="47"/>
      <c r="K229" s="47"/>
      <c r="L229" s="47"/>
      <c r="M229" s="6"/>
      <c r="N229" s="6"/>
      <c r="O229" s="6"/>
      <c r="P229" s="6"/>
      <c r="Q229" s="6"/>
      <c r="R229" s="6"/>
      <c r="S229" s="6"/>
      <c r="T229" s="6"/>
      <c r="U229" s="6"/>
    </row>
    <row r="230" spans="1:21" x14ac:dyDescent="0.2">
      <c r="A230" s="47"/>
      <c r="B230" s="47"/>
      <c r="C230" s="47"/>
      <c r="D230" s="47"/>
      <c r="E230" s="47"/>
      <c r="F230" s="47"/>
      <c r="G230" s="47"/>
      <c r="H230" s="47"/>
      <c r="I230" s="47"/>
      <c r="J230" s="47"/>
      <c r="K230" s="47"/>
      <c r="L230" s="47"/>
      <c r="M230" s="6"/>
      <c r="N230" s="6"/>
      <c r="O230" s="6"/>
      <c r="P230" s="6"/>
      <c r="Q230" s="6"/>
      <c r="R230" s="6"/>
      <c r="S230" s="6"/>
      <c r="T230" s="6"/>
      <c r="U230" s="6"/>
    </row>
    <row r="231" spans="1:21" x14ac:dyDescent="0.2">
      <c r="M231" s="6"/>
      <c r="N231" s="6"/>
      <c r="O231" s="6"/>
      <c r="P231" s="6"/>
      <c r="Q231" s="6"/>
      <c r="R231" s="6"/>
      <c r="S231" s="6"/>
      <c r="T231" s="6"/>
      <c r="U231" s="6"/>
    </row>
    <row r="232" spans="1:21" x14ac:dyDescent="0.2">
      <c r="M232" s="6"/>
      <c r="N232" s="6"/>
      <c r="O232" s="6"/>
      <c r="P232" s="6"/>
      <c r="Q232" s="6"/>
      <c r="R232" s="6"/>
      <c r="S232" s="6"/>
      <c r="T232" s="6"/>
      <c r="U232" s="6"/>
    </row>
    <row r="233" spans="1:21" x14ac:dyDescent="0.2">
      <c r="M233" s="6"/>
      <c r="N233" s="6"/>
      <c r="O233" s="6"/>
      <c r="P233" s="6"/>
      <c r="Q233" s="6"/>
      <c r="R233" s="6"/>
      <c r="S233" s="6"/>
      <c r="T233" s="6"/>
      <c r="U233" s="6"/>
    </row>
    <row r="234" spans="1:21" x14ac:dyDescent="0.2">
      <c r="M234" s="6"/>
      <c r="N234" s="6"/>
      <c r="O234" s="6"/>
      <c r="P234" s="6"/>
      <c r="Q234" s="6"/>
      <c r="R234" s="6"/>
      <c r="S234" s="6"/>
      <c r="T234" s="6"/>
      <c r="U234" s="6"/>
    </row>
    <row r="235" spans="1:21" x14ac:dyDescent="0.2">
      <c r="M235" s="6"/>
      <c r="N235" s="6"/>
      <c r="O235" s="6"/>
      <c r="P235" s="6"/>
      <c r="Q235" s="6"/>
      <c r="R235" s="6"/>
      <c r="S235" s="6"/>
      <c r="T235" s="6"/>
      <c r="U235" s="6"/>
    </row>
    <row r="236" spans="1:21" x14ac:dyDescent="0.2">
      <c r="M236" s="6"/>
      <c r="N236" s="6"/>
      <c r="O236" s="6"/>
      <c r="P236" s="6"/>
      <c r="Q236" s="6"/>
      <c r="R236" s="6"/>
      <c r="S236" s="6"/>
      <c r="T236" s="6"/>
      <c r="U236" s="6"/>
    </row>
    <row r="237" spans="1:21" x14ac:dyDescent="0.2">
      <c r="M237" s="6"/>
      <c r="N237" s="6"/>
      <c r="O237" s="6"/>
      <c r="P237" s="6"/>
      <c r="Q237" s="6"/>
      <c r="R237" s="6"/>
      <c r="S237" s="6"/>
      <c r="T237" s="6"/>
      <c r="U237" s="6"/>
    </row>
    <row r="238" spans="1:21" x14ac:dyDescent="0.2">
      <c r="N238" s="6"/>
      <c r="O238" s="6"/>
      <c r="P238" s="6"/>
      <c r="Q238" s="6"/>
      <c r="R238" s="6"/>
      <c r="S238" s="6"/>
      <c r="T238" s="6"/>
      <c r="U238" s="6"/>
    </row>
    <row r="239" spans="1:21" x14ac:dyDescent="0.2">
      <c r="N239" s="6"/>
      <c r="O239" s="6"/>
      <c r="P239" s="6"/>
      <c r="Q239" s="6"/>
      <c r="R239" s="6"/>
      <c r="S239" s="6"/>
      <c r="T239" s="6"/>
      <c r="U239" s="6"/>
    </row>
    <row r="240" spans="1:21" x14ac:dyDescent="0.2">
      <c r="N240" s="6"/>
      <c r="O240" s="6"/>
      <c r="P240" s="6"/>
      <c r="Q240" s="6"/>
      <c r="R240" s="6"/>
      <c r="S240" s="6"/>
      <c r="T240" s="6"/>
      <c r="U240" s="6"/>
    </row>
    <row r="241" spans="14:21" x14ac:dyDescent="0.2">
      <c r="N241" s="6"/>
      <c r="O241" s="6"/>
      <c r="P241" s="6"/>
      <c r="Q241" s="6"/>
      <c r="R241" s="6"/>
      <c r="S241" s="6"/>
      <c r="T241" s="6"/>
      <c r="U241" s="6"/>
    </row>
    <row r="242" spans="14:21" x14ac:dyDescent="0.2">
      <c r="N242" s="6"/>
      <c r="O242" s="6"/>
      <c r="P242" s="6"/>
      <c r="Q242" s="6"/>
      <c r="R242" s="6"/>
      <c r="S242" s="6"/>
      <c r="T242" s="6"/>
      <c r="U242" s="6"/>
    </row>
    <row r="243" spans="14:21" x14ac:dyDescent="0.2">
      <c r="N243" s="6"/>
      <c r="O243" s="6"/>
      <c r="P243" s="6"/>
      <c r="Q243" s="6"/>
      <c r="R243" s="6"/>
      <c r="S243" s="6"/>
      <c r="T243" s="6"/>
      <c r="U243" s="6"/>
    </row>
    <row r="244" spans="14:21" x14ac:dyDescent="0.2">
      <c r="N244" s="6"/>
      <c r="O244" s="6"/>
      <c r="P244" s="6"/>
      <c r="Q244" s="6"/>
      <c r="R244" s="6"/>
      <c r="S244" s="6"/>
      <c r="T244" s="6"/>
      <c r="U244" s="6"/>
    </row>
  </sheetData>
  <mergeCells count="6">
    <mergeCell ref="A67:L67"/>
    <mergeCell ref="A27:L27"/>
    <mergeCell ref="A30:L30"/>
    <mergeCell ref="A31:L31"/>
    <mergeCell ref="A32:L32"/>
    <mergeCell ref="A33:L33"/>
  </mergeCells>
  <conditionalFormatting sqref="B38:K48 B29:K29 B69:K69 B19:K26 B50:K58 B4:K17">
    <cfRule type="expression" dxfId="20" priority="23">
      <formula>MOD(B4,1)=0</formula>
    </cfRule>
  </conditionalFormatting>
  <conditionalFormatting sqref="B37:K37">
    <cfRule type="expression" dxfId="19" priority="17">
      <formula>MOD(B37,1)=0</formula>
    </cfRule>
  </conditionalFormatting>
  <conditionalFormatting sqref="B3:K3">
    <cfRule type="expression" dxfId="18" priority="19">
      <formula>MOD(B3,1)=0</formula>
    </cfRule>
  </conditionalFormatting>
  <conditionalFormatting sqref="B49:K49">
    <cfRule type="expression" dxfId="17" priority="11">
      <formula>MOD(B49,1)=0</formula>
    </cfRule>
  </conditionalFormatting>
  <conditionalFormatting sqref="B18:K18">
    <cfRule type="expression" dxfId="16" priority="10">
      <formula>MOD(B18,1)=0</formula>
    </cfRule>
  </conditionalFormatting>
  <conditionalFormatting sqref="B28:C28">
    <cfRule type="expression" dxfId="15" priority="8">
      <formula>MOD(B28,1)=0</formula>
    </cfRule>
  </conditionalFormatting>
  <conditionalFormatting sqref="D28:K28">
    <cfRule type="expression" dxfId="14" priority="7">
      <formula>MOD(D28,1)=0</formula>
    </cfRule>
  </conditionalFormatting>
  <conditionalFormatting sqref="B68:C68">
    <cfRule type="expression" dxfId="13" priority="6">
      <formula>MOD(B68,1)=0</formula>
    </cfRule>
  </conditionalFormatting>
  <conditionalFormatting sqref="D68:K68">
    <cfRule type="expression" dxfId="12" priority="5">
      <formula>MOD(D68,1)=0</formula>
    </cfRule>
  </conditionalFormatting>
  <conditionalFormatting sqref="B65:K65">
    <cfRule type="expression" dxfId="11" priority="1">
      <formula>MOD(B65,1)=0</formula>
    </cfRule>
  </conditionalFormatting>
  <conditionalFormatting sqref="B66:K66 B63:K64">
    <cfRule type="expression" dxfId="10" priority="2">
      <formula>MOD(B63,1)=0</formula>
    </cfRule>
  </conditionalFormatting>
  <pageMargins left="0.7" right="0.7" top="0.75" bottom="0.75" header="0.3" footer="0.3"/>
  <pageSetup paperSize="9" orientation="landscape" r:id="rId1"/>
  <ignoredErrors>
    <ignoredError sqref="B29:K29 B69:K6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E84"/>
  <sheetViews>
    <sheetView zoomScaleNormal="100" workbookViewId="0"/>
  </sheetViews>
  <sheetFormatPr defaultRowHeight="14.25" x14ac:dyDescent="0.2"/>
  <cols>
    <col min="1" max="1" width="18.625" style="51" customWidth="1"/>
    <col min="2" max="2" width="21.5" bestFit="1" customWidth="1"/>
    <col min="3" max="3" width="9.75" bestFit="1" customWidth="1"/>
    <col min="4" max="4" width="13" bestFit="1" customWidth="1"/>
    <col min="5" max="5" width="14.5" bestFit="1" customWidth="1"/>
    <col min="6" max="6" width="4.875" bestFit="1" customWidth="1"/>
    <col min="7" max="7" width="5.375" bestFit="1" customWidth="1"/>
    <col min="8" max="8" width="8.125" customWidth="1"/>
    <col min="9" max="9" width="8.5" customWidth="1"/>
    <col min="10" max="10" width="7.5" customWidth="1"/>
    <col min="11" max="11" width="8.25" bestFit="1" customWidth="1"/>
    <col min="12" max="12" width="9.25" bestFit="1" customWidth="1"/>
    <col min="13" max="13" width="7.875" bestFit="1" customWidth="1"/>
    <col min="14" max="14" width="11.75" customWidth="1"/>
    <col min="16" max="16" width="24.25" customWidth="1"/>
    <col min="17" max="17" width="9" style="46"/>
  </cols>
  <sheetData>
    <row r="1" spans="1:31" ht="19.5" x14ac:dyDescent="0.2">
      <c r="A1" s="10" t="s">
        <v>143</v>
      </c>
      <c r="C1" s="47"/>
      <c r="D1" s="47"/>
      <c r="E1" s="47"/>
      <c r="F1" s="47"/>
      <c r="G1" s="47"/>
      <c r="H1" s="47"/>
      <c r="I1" s="47"/>
      <c r="J1" s="47"/>
      <c r="K1" s="47"/>
      <c r="L1" s="47"/>
      <c r="M1" s="47"/>
      <c r="N1" s="47"/>
      <c r="O1" s="6"/>
      <c r="P1" s="6"/>
      <c r="Q1" s="45"/>
      <c r="R1" s="6"/>
      <c r="S1" s="6"/>
    </row>
    <row r="2" spans="1:31" ht="34.5" thickBot="1" x14ac:dyDescent="0.25">
      <c r="A2" s="44" t="s">
        <v>94</v>
      </c>
      <c r="B2" s="29" t="s">
        <v>65</v>
      </c>
      <c r="C2" s="1" t="s">
        <v>46</v>
      </c>
      <c r="D2" s="1" t="s">
        <v>47</v>
      </c>
      <c r="E2" s="1" t="s">
        <v>48</v>
      </c>
      <c r="F2" s="1" t="s">
        <v>49</v>
      </c>
      <c r="G2" s="1" t="s">
        <v>50</v>
      </c>
      <c r="H2" s="1" t="s">
        <v>51</v>
      </c>
      <c r="I2" s="1" t="s">
        <v>19</v>
      </c>
      <c r="J2" s="1" t="s">
        <v>52</v>
      </c>
      <c r="K2" s="1" t="s">
        <v>53</v>
      </c>
      <c r="L2" s="1" t="s">
        <v>54</v>
      </c>
      <c r="M2" s="1" t="s">
        <v>41</v>
      </c>
      <c r="N2" s="2" t="s">
        <v>357</v>
      </c>
      <c r="O2" s="47"/>
      <c r="P2" s="47"/>
      <c r="Q2" s="47"/>
      <c r="R2" s="47"/>
      <c r="S2" s="47"/>
      <c r="T2" s="47"/>
      <c r="U2" s="47"/>
      <c r="V2" s="47"/>
      <c r="W2" s="47"/>
      <c r="X2" s="47"/>
      <c r="Y2" s="47"/>
      <c r="Z2" s="47"/>
      <c r="AA2" s="47"/>
      <c r="AB2" s="47"/>
      <c r="AC2" s="47"/>
      <c r="AD2" s="47"/>
      <c r="AE2" s="47"/>
    </row>
    <row r="3" spans="1:31" ht="15.75" thickTop="1" thickBot="1" x14ac:dyDescent="0.25">
      <c r="A3" s="88" t="s">
        <v>98</v>
      </c>
      <c r="B3" s="89" t="s">
        <v>315</v>
      </c>
      <c r="C3" s="26" t="s">
        <v>100</v>
      </c>
      <c r="D3" s="90" t="s">
        <v>55</v>
      </c>
      <c r="E3" s="91" t="s">
        <v>231</v>
      </c>
      <c r="F3" s="92" t="s">
        <v>59</v>
      </c>
      <c r="G3" s="93" t="s">
        <v>59</v>
      </c>
      <c r="H3" s="92" t="s">
        <v>59</v>
      </c>
      <c r="I3" s="93" t="s">
        <v>59</v>
      </c>
      <c r="J3" s="92" t="s">
        <v>59</v>
      </c>
      <c r="K3" s="94" t="s">
        <v>116</v>
      </c>
      <c r="L3" s="95">
        <v>240</v>
      </c>
      <c r="M3" s="95" t="s">
        <v>56</v>
      </c>
      <c r="N3" s="96">
        <v>42856</v>
      </c>
      <c r="O3" s="47"/>
      <c r="P3" s="47"/>
      <c r="Q3" s="47"/>
      <c r="R3" s="47"/>
      <c r="S3" s="47"/>
      <c r="T3" s="47"/>
      <c r="U3" s="47"/>
      <c r="V3" s="47"/>
      <c r="W3" s="47"/>
      <c r="X3" s="47"/>
      <c r="Y3" s="47"/>
      <c r="Z3" s="47"/>
      <c r="AA3" s="47"/>
      <c r="AB3" s="47"/>
      <c r="AC3" s="47"/>
      <c r="AD3" s="47"/>
      <c r="AE3" s="47"/>
    </row>
    <row r="4" spans="1:31" ht="15" thickBot="1" x14ac:dyDescent="0.25">
      <c r="A4" s="88" t="s">
        <v>103</v>
      </c>
      <c r="B4" s="89" t="s">
        <v>96</v>
      </c>
      <c r="C4" s="26" t="s">
        <v>102</v>
      </c>
      <c r="D4" s="90" t="s">
        <v>55</v>
      </c>
      <c r="E4" s="91" t="s">
        <v>231</v>
      </c>
      <c r="F4" s="92"/>
      <c r="G4" s="93"/>
      <c r="H4" s="92"/>
      <c r="I4" s="93"/>
      <c r="J4" s="92"/>
      <c r="K4" s="94" t="s">
        <v>23</v>
      </c>
      <c r="L4" s="95" t="s">
        <v>104</v>
      </c>
      <c r="M4" s="95" t="s">
        <v>56</v>
      </c>
      <c r="N4" s="96" t="s">
        <v>362</v>
      </c>
      <c r="O4" s="47"/>
      <c r="P4" s="47"/>
      <c r="Q4" s="47"/>
      <c r="R4" s="47"/>
      <c r="S4" s="47"/>
      <c r="T4" s="47"/>
      <c r="U4" s="47"/>
      <c r="V4" s="47"/>
      <c r="W4" s="47"/>
      <c r="X4" s="47"/>
      <c r="Y4" s="47"/>
      <c r="Z4" s="47"/>
      <c r="AA4" s="47"/>
      <c r="AB4" s="47"/>
      <c r="AC4" s="47"/>
      <c r="AD4" s="47"/>
      <c r="AE4" s="47"/>
    </row>
    <row r="5" spans="1:31" ht="15" thickBot="1" x14ac:dyDescent="0.25">
      <c r="A5" s="88" t="s">
        <v>105</v>
      </c>
      <c r="B5" s="89" t="s">
        <v>106</v>
      </c>
      <c r="C5" s="26">
        <v>45292</v>
      </c>
      <c r="D5" s="90" t="s">
        <v>55</v>
      </c>
      <c r="E5" s="91" t="s">
        <v>231</v>
      </c>
      <c r="F5" s="92"/>
      <c r="G5" s="93"/>
      <c r="H5" s="92"/>
      <c r="I5" s="93"/>
      <c r="J5" s="92"/>
      <c r="K5" s="94" t="s">
        <v>23</v>
      </c>
      <c r="L5" s="95" t="s">
        <v>239</v>
      </c>
      <c r="M5" s="95" t="s">
        <v>56</v>
      </c>
      <c r="N5" s="96" t="s">
        <v>362</v>
      </c>
      <c r="O5" s="47"/>
      <c r="P5" s="47"/>
      <c r="Q5" s="47"/>
      <c r="R5" s="47"/>
      <c r="S5" s="47"/>
      <c r="T5" s="47"/>
      <c r="U5" s="47"/>
      <c r="V5" s="47"/>
      <c r="W5" s="47"/>
      <c r="X5" s="47"/>
      <c r="Y5" s="47"/>
      <c r="Z5" s="47"/>
      <c r="AA5" s="47"/>
      <c r="AB5" s="47"/>
      <c r="AC5" s="47"/>
      <c r="AD5" s="47"/>
      <c r="AE5" s="47"/>
    </row>
    <row r="6" spans="1:31" ht="15" thickBot="1" x14ac:dyDescent="0.25">
      <c r="A6" s="88" t="s">
        <v>316</v>
      </c>
      <c r="B6" s="89" t="s">
        <v>107</v>
      </c>
      <c r="C6" s="26" t="s">
        <v>240</v>
      </c>
      <c r="D6" s="90" t="s">
        <v>55</v>
      </c>
      <c r="E6" s="91" t="s">
        <v>231</v>
      </c>
      <c r="F6" s="92"/>
      <c r="G6" s="93"/>
      <c r="H6" s="92"/>
      <c r="I6" s="93"/>
      <c r="J6" s="92"/>
      <c r="K6" s="94" t="s">
        <v>23</v>
      </c>
      <c r="L6" s="95">
        <v>178</v>
      </c>
      <c r="M6" s="95" t="s">
        <v>56</v>
      </c>
      <c r="N6" s="96">
        <v>43739</v>
      </c>
      <c r="O6" s="47"/>
      <c r="P6" s="47"/>
      <c r="Q6" s="47"/>
      <c r="R6" s="47"/>
      <c r="S6" s="47"/>
      <c r="T6" s="47"/>
      <c r="U6" s="47"/>
      <c r="V6" s="47"/>
      <c r="W6" s="47"/>
      <c r="X6" s="47"/>
      <c r="Y6" s="47"/>
      <c r="Z6" s="47"/>
      <c r="AA6" s="47"/>
      <c r="AB6" s="47"/>
      <c r="AC6" s="47"/>
      <c r="AD6" s="47"/>
      <c r="AE6" s="47"/>
    </row>
    <row r="7" spans="1:31" ht="15" thickBot="1" x14ac:dyDescent="0.25">
      <c r="A7" s="88" t="s">
        <v>363</v>
      </c>
      <c r="B7" s="89" t="s">
        <v>364</v>
      </c>
      <c r="C7" s="26" t="s">
        <v>365</v>
      </c>
      <c r="D7" s="90" t="s">
        <v>55</v>
      </c>
      <c r="E7" s="91" t="s">
        <v>231</v>
      </c>
      <c r="F7" s="92"/>
      <c r="G7" s="93"/>
      <c r="H7" s="92"/>
      <c r="I7" s="93"/>
      <c r="J7" s="92"/>
      <c r="K7" s="94" t="s">
        <v>23</v>
      </c>
      <c r="L7" s="95" t="s">
        <v>57</v>
      </c>
      <c r="M7" s="95" t="s">
        <v>56</v>
      </c>
      <c r="N7" s="96" t="s">
        <v>362</v>
      </c>
      <c r="O7" s="47"/>
      <c r="P7" s="47"/>
      <c r="Q7" s="47"/>
      <c r="R7" s="47"/>
      <c r="S7" s="47"/>
      <c r="T7" s="47"/>
      <c r="U7" s="47"/>
      <c r="V7" s="47"/>
      <c r="W7" s="47"/>
      <c r="X7" s="47"/>
      <c r="Y7" s="47"/>
      <c r="Z7" s="47"/>
      <c r="AA7" s="47"/>
      <c r="AB7" s="47"/>
      <c r="AC7" s="47"/>
      <c r="AD7" s="47"/>
      <c r="AE7" s="47"/>
    </row>
    <row r="8" spans="1:31" ht="15" thickBot="1" x14ac:dyDescent="0.25">
      <c r="A8" s="88" t="s">
        <v>108</v>
      </c>
      <c r="B8" s="89" t="s">
        <v>62</v>
      </c>
      <c r="C8" s="26" t="s">
        <v>300</v>
      </c>
      <c r="D8" s="90" t="s">
        <v>55</v>
      </c>
      <c r="E8" s="91" t="s">
        <v>231</v>
      </c>
      <c r="F8" s="92"/>
      <c r="G8" s="93"/>
      <c r="H8" s="92"/>
      <c r="I8" s="93"/>
      <c r="J8" s="92"/>
      <c r="K8" s="94" t="s">
        <v>23</v>
      </c>
      <c r="L8" s="95">
        <v>48</v>
      </c>
      <c r="M8" s="95" t="s">
        <v>56</v>
      </c>
      <c r="N8" s="96" t="s">
        <v>57</v>
      </c>
      <c r="O8" s="47"/>
      <c r="P8" s="47"/>
      <c r="Q8" s="47"/>
      <c r="R8" s="47"/>
      <c r="S8" s="47"/>
      <c r="T8" s="47"/>
      <c r="U8" s="47"/>
      <c r="V8" s="47"/>
      <c r="W8" s="47"/>
      <c r="X8" s="47"/>
      <c r="Y8" s="47"/>
      <c r="Z8" s="47"/>
      <c r="AA8" s="47"/>
      <c r="AB8" s="47"/>
      <c r="AC8" s="47"/>
      <c r="AD8" s="47"/>
      <c r="AE8" s="47"/>
    </row>
    <row r="9" spans="1:31" ht="15" thickBot="1" x14ac:dyDescent="0.25">
      <c r="A9" s="88" t="s">
        <v>243</v>
      </c>
      <c r="B9" s="89" t="s">
        <v>296</v>
      </c>
      <c r="C9" s="26">
        <v>6</v>
      </c>
      <c r="D9" s="90" t="s">
        <v>55</v>
      </c>
      <c r="E9" s="91" t="s">
        <v>231</v>
      </c>
      <c r="F9" s="92" t="s">
        <v>59</v>
      </c>
      <c r="G9" s="93" t="s">
        <v>59</v>
      </c>
      <c r="H9" s="92" t="s">
        <v>59</v>
      </c>
      <c r="I9" s="93" t="s">
        <v>59</v>
      </c>
      <c r="J9" s="92" t="s">
        <v>59</v>
      </c>
      <c r="K9" s="94" t="s">
        <v>116</v>
      </c>
      <c r="L9" s="95">
        <v>19.8</v>
      </c>
      <c r="M9" s="95" t="s">
        <v>93</v>
      </c>
      <c r="N9" s="96">
        <v>42460</v>
      </c>
      <c r="O9" s="47"/>
      <c r="P9" s="47"/>
      <c r="Q9" s="47"/>
      <c r="R9" s="47"/>
      <c r="S9" s="47"/>
      <c r="T9" s="47"/>
      <c r="U9" s="47"/>
      <c r="V9" s="47"/>
      <c r="W9" s="47"/>
      <c r="X9" s="47"/>
      <c r="Y9" s="47"/>
      <c r="Z9" s="47"/>
      <c r="AA9" s="47"/>
      <c r="AB9" s="47"/>
      <c r="AC9" s="47"/>
      <c r="AD9" s="47"/>
      <c r="AE9" s="47"/>
    </row>
    <row r="10" spans="1:31" ht="15" thickBot="1" x14ac:dyDescent="0.25">
      <c r="A10" s="88" t="s">
        <v>109</v>
      </c>
      <c r="B10" s="89" t="s">
        <v>110</v>
      </c>
      <c r="C10" s="26" t="s">
        <v>317</v>
      </c>
      <c r="D10" s="90" t="s">
        <v>55</v>
      </c>
      <c r="E10" s="91" t="s">
        <v>231</v>
      </c>
      <c r="F10" s="92"/>
      <c r="G10" s="93"/>
      <c r="H10" s="92"/>
      <c r="I10" s="93"/>
      <c r="J10" s="92"/>
      <c r="K10" s="94" t="s">
        <v>23</v>
      </c>
      <c r="L10" s="95">
        <v>82</v>
      </c>
      <c r="M10" s="95" t="s">
        <v>56</v>
      </c>
      <c r="N10" s="96" t="s">
        <v>57</v>
      </c>
      <c r="O10" s="47"/>
      <c r="P10" s="47"/>
      <c r="Q10" s="47"/>
      <c r="R10" s="47"/>
      <c r="S10" s="47"/>
      <c r="T10" s="47"/>
      <c r="U10" s="47"/>
      <c r="V10" s="47"/>
      <c r="W10" s="47"/>
      <c r="X10" s="47"/>
      <c r="Y10" s="47"/>
      <c r="Z10" s="47"/>
      <c r="AA10" s="47"/>
      <c r="AB10" s="47"/>
      <c r="AC10" s="47"/>
      <c r="AD10" s="47"/>
      <c r="AE10" s="47"/>
    </row>
    <row r="11" spans="1:31" ht="23.25" thickBot="1" x14ac:dyDescent="0.25">
      <c r="A11" s="88" t="s">
        <v>318</v>
      </c>
      <c r="B11" s="89" t="s">
        <v>319</v>
      </c>
      <c r="C11" s="26" t="s">
        <v>366</v>
      </c>
      <c r="D11" s="90" t="s">
        <v>55</v>
      </c>
      <c r="E11" s="91" t="s">
        <v>231</v>
      </c>
      <c r="F11" s="92" t="s">
        <v>59</v>
      </c>
      <c r="G11" s="93"/>
      <c r="H11" s="92"/>
      <c r="I11" s="93"/>
      <c r="J11" s="92"/>
      <c r="K11" s="94" t="s">
        <v>23</v>
      </c>
      <c r="L11" s="95">
        <v>350</v>
      </c>
      <c r="M11" s="95" t="s">
        <v>56</v>
      </c>
      <c r="N11" s="96" t="s">
        <v>57</v>
      </c>
      <c r="O11" s="47"/>
      <c r="P11" s="47"/>
      <c r="Q11" s="47"/>
      <c r="R11" s="47"/>
      <c r="S11" s="47"/>
      <c r="T11" s="47"/>
      <c r="U11" s="47"/>
      <c r="V11" s="47"/>
      <c r="W11" s="47"/>
      <c r="X11" s="47"/>
      <c r="Y11" s="47"/>
      <c r="Z11" s="47"/>
      <c r="AA11" s="47"/>
      <c r="AB11" s="47"/>
      <c r="AC11" s="47"/>
      <c r="AD11" s="47"/>
      <c r="AE11" s="47"/>
    </row>
    <row r="12" spans="1:31" ht="15" thickBot="1" x14ac:dyDescent="0.25">
      <c r="A12" s="88" t="s">
        <v>244</v>
      </c>
      <c r="B12" s="89" t="s">
        <v>301</v>
      </c>
      <c r="C12" s="26" t="s">
        <v>320</v>
      </c>
      <c r="D12" s="90" t="s">
        <v>55</v>
      </c>
      <c r="E12" s="91" t="s">
        <v>231</v>
      </c>
      <c r="F12" s="92"/>
      <c r="G12" s="93"/>
      <c r="H12" s="92"/>
      <c r="I12" s="93"/>
      <c r="J12" s="92"/>
      <c r="K12" s="94" t="s">
        <v>23</v>
      </c>
      <c r="L12" s="95">
        <v>312</v>
      </c>
      <c r="M12" s="95" t="s">
        <v>56</v>
      </c>
      <c r="N12" s="96">
        <v>43087</v>
      </c>
      <c r="O12" s="47"/>
      <c r="P12" s="47"/>
      <c r="Q12" s="47"/>
      <c r="R12" s="47"/>
      <c r="S12" s="47"/>
      <c r="T12" s="47"/>
      <c r="U12" s="47"/>
      <c r="V12" s="47"/>
      <c r="W12" s="47"/>
      <c r="X12" s="47"/>
      <c r="Y12" s="47"/>
      <c r="Z12" s="47"/>
      <c r="AA12" s="47"/>
      <c r="AB12" s="47"/>
      <c r="AC12" s="47"/>
      <c r="AD12" s="47"/>
      <c r="AE12" s="47"/>
    </row>
    <row r="13" spans="1:31" ht="15" thickBot="1" x14ac:dyDescent="0.25">
      <c r="A13" s="88" t="s">
        <v>321</v>
      </c>
      <c r="B13" s="89" t="s">
        <v>130</v>
      </c>
      <c r="C13" s="26" t="s">
        <v>113</v>
      </c>
      <c r="D13" s="90" t="s">
        <v>55</v>
      </c>
      <c r="E13" s="91" t="s">
        <v>231</v>
      </c>
      <c r="F13" s="92" t="s">
        <v>59</v>
      </c>
      <c r="G13" s="93"/>
      <c r="H13" s="92"/>
      <c r="I13" s="93"/>
      <c r="J13" s="92"/>
      <c r="K13" s="94" t="s">
        <v>23</v>
      </c>
      <c r="L13" s="95">
        <v>62</v>
      </c>
      <c r="M13" s="95" t="s">
        <v>56</v>
      </c>
      <c r="N13" s="96" t="s">
        <v>57</v>
      </c>
      <c r="O13" s="47"/>
      <c r="P13" s="47"/>
      <c r="Q13" s="47"/>
      <c r="R13" s="47"/>
      <c r="S13" s="47"/>
      <c r="T13" s="47"/>
      <c r="U13" s="47"/>
      <c r="V13" s="47"/>
      <c r="W13" s="47"/>
      <c r="X13" s="47"/>
      <c r="Y13" s="47"/>
      <c r="Z13" s="47"/>
      <c r="AA13" s="47"/>
      <c r="AB13" s="47"/>
      <c r="AC13" s="47"/>
      <c r="AD13" s="47"/>
      <c r="AE13" s="47"/>
    </row>
    <row r="14" spans="1:31" ht="15" thickBot="1" x14ac:dyDescent="0.25">
      <c r="A14" s="88" t="s">
        <v>367</v>
      </c>
      <c r="B14" s="89" t="s">
        <v>368</v>
      </c>
      <c r="C14" s="26">
        <v>1</v>
      </c>
      <c r="D14" s="90" t="s">
        <v>63</v>
      </c>
      <c r="E14" s="91" t="s">
        <v>369</v>
      </c>
      <c r="F14" s="92"/>
      <c r="G14" s="93"/>
      <c r="H14" s="92"/>
      <c r="I14" s="93"/>
      <c r="J14" s="92"/>
      <c r="K14" s="94" t="s">
        <v>23</v>
      </c>
      <c r="L14" s="95">
        <v>60</v>
      </c>
      <c r="M14" s="95" t="s">
        <v>93</v>
      </c>
      <c r="N14" s="96" t="s">
        <v>362</v>
      </c>
      <c r="O14" s="47"/>
      <c r="P14" s="47"/>
      <c r="Q14" s="47"/>
      <c r="R14" s="47"/>
      <c r="S14" s="47"/>
      <c r="T14" s="47"/>
      <c r="U14" s="47"/>
      <c r="V14" s="47"/>
      <c r="W14" s="47"/>
      <c r="X14" s="47"/>
      <c r="Y14" s="47"/>
      <c r="Z14" s="47"/>
      <c r="AA14" s="47"/>
      <c r="AB14" s="47"/>
      <c r="AC14" s="47"/>
      <c r="AD14" s="47"/>
      <c r="AE14" s="47"/>
    </row>
    <row r="15" spans="1:31" ht="15" thickBot="1" x14ac:dyDescent="0.25">
      <c r="A15" s="88" t="s">
        <v>245</v>
      </c>
      <c r="B15" s="89" t="s">
        <v>246</v>
      </c>
      <c r="C15" s="26" t="s">
        <v>114</v>
      </c>
      <c r="D15" s="90" t="s">
        <v>55</v>
      </c>
      <c r="E15" s="91" t="s">
        <v>231</v>
      </c>
      <c r="F15" s="92"/>
      <c r="G15" s="93"/>
      <c r="H15" s="92"/>
      <c r="I15" s="93"/>
      <c r="J15" s="92"/>
      <c r="K15" s="94" t="s">
        <v>23</v>
      </c>
      <c r="L15" s="95" t="s">
        <v>247</v>
      </c>
      <c r="M15" s="95" t="s">
        <v>56</v>
      </c>
      <c r="N15" s="96">
        <v>43190</v>
      </c>
      <c r="O15" s="47"/>
      <c r="P15" s="47"/>
      <c r="Q15" s="47"/>
      <c r="R15" s="47"/>
      <c r="S15" s="47"/>
      <c r="T15" s="47"/>
      <c r="U15" s="47"/>
      <c r="V15" s="47"/>
      <c r="W15" s="47"/>
      <c r="X15" s="47"/>
      <c r="Y15" s="47"/>
      <c r="Z15" s="47"/>
      <c r="AA15" s="47"/>
      <c r="AB15" s="47"/>
      <c r="AC15" s="47"/>
      <c r="AD15" s="47"/>
      <c r="AE15" s="47"/>
    </row>
    <row r="16" spans="1:31" ht="15" thickBot="1" x14ac:dyDescent="0.25">
      <c r="A16" s="88" t="s">
        <v>248</v>
      </c>
      <c r="B16" s="89" t="s">
        <v>249</v>
      </c>
      <c r="C16" s="26" t="s">
        <v>115</v>
      </c>
      <c r="D16" s="90" t="s">
        <v>55</v>
      </c>
      <c r="E16" s="91" t="s">
        <v>231</v>
      </c>
      <c r="F16" s="92"/>
      <c r="G16" s="93"/>
      <c r="H16" s="92"/>
      <c r="I16" s="93"/>
      <c r="J16" s="92"/>
      <c r="K16" s="94" t="s">
        <v>23</v>
      </c>
      <c r="L16" s="95" t="s">
        <v>250</v>
      </c>
      <c r="M16" s="95" t="s">
        <v>56</v>
      </c>
      <c r="N16" s="96">
        <v>43008</v>
      </c>
      <c r="O16" s="47"/>
      <c r="P16" s="47"/>
      <c r="Q16" s="47"/>
      <c r="R16" s="47"/>
      <c r="S16" s="47"/>
      <c r="T16" s="47"/>
      <c r="U16" s="47"/>
      <c r="V16" s="47"/>
      <c r="W16" s="47"/>
      <c r="X16" s="47"/>
      <c r="Y16" s="47"/>
      <c r="Z16" s="47"/>
      <c r="AA16" s="47"/>
      <c r="AB16" s="47"/>
      <c r="AC16" s="47"/>
      <c r="AD16" s="47"/>
      <c r="AE16" s="47"/>
    </row>
    <row r="17" spans="1:31" ht="15" thickBot="1" x14ac:dyDescent="0.25">
      <c r="A17" s="88" t="s">
        <v>118</v>
      </c>
      <c r="B17" s="89" t="s">
        <v>119</v>
      </c>
      <c r="C17" s="26" t="s">
        <v>257</v>
      </c>
      <c r="D17" s="90" t="s">
        <v>55</v>
      </c>
      <c r="E17" s="91" t="s">
        <v>231</v>
      </c>
      <c r="F17" s="92"/>
      <c r="G17" s="93"/>
      <c r="H17" s="92"/>
      <c r="I17" s="93"/>
      <c r="J17" s="92"/>
      <c r="K17" s="94" t="s">
        <v>23</v>
      </c>
      <c r="L17" s="95" t="s">
        <v>251</v>
      </c>
      <c r="M17" s="95" t="s">
        <v>56</v>
      </c>
      <c r="N17" s="96">
        <v>43677</v>
      </c>
      <c r="O17" s="47"/>
      <c r="P17" s="47"/>
      <c r="Q17" s="47"/>
      <c r="R17" s="47"/>
      <c r="S17" s="47"/>
      <c r="T17" s="47"/>
      <c r="U17" s="47"/>
      <c r="V17" s="47"/>
      <c r="W17" s="47"/>
      <c r="X17" s="47"/>
      <c r="Y17" s="47"/>
      <c r="Z17" s="47"/>
      <c r="AA17" s="47"/>
      <c r="AB17" s="47"/>
      <c r="AC17" s="47"/>
      <c r="AD17" s="47"/>
      <c r="AE17" s="47"/>
    </row>
    <row r="18" spans="1:31" ht="15" thickBot="1" x14ac:dyDescent="0.25">
      <c r="A18" s="88" t="s">
        <v>120</v>
      </c>
      <c r="B18" s="89" t="s">
        <v>106</v>
      </c>
      <c r="C18" s="26" t="s">
        <v>121</v>
      </c>
      <c r="D18" s="90" t="s">
        <v>55</v>
      </c>
      <c r="E18" s="91" t="s">
        <v>231</v>
      </c>
      <c r="F18" s="92"/>
      <c r="G18" s="93"/>
      <c r="H18" s="92"/>
      <c r="I18" s="93"/>
      <c r="J18" s="92"/>
      <c r="K18" s="94" t="s">
        <v>23</v>
      </c>
      <c r="L18" s="95">
        <v>76.5</v>
      </c>
      <c r="M18" s="95" t="s">
        <v>56</v>
      </c>
      <c r="N18" s="96" t="s">
        <v>57</v>
      </c>
      <c r="O18" s="47"/>
      <c r="P18" s="47"/>
      <c r="Q18" s="47"/>
      <c r="R18" s="47"/>
      <c r="S18" s="47"/>
      <c r="T18" s="47"/>
      <c r="U18" s="47"/>
      <c r="V18" s="47"/>
      <c r="W18" s="47"/>
      <c r="X18" s="47"/>
      <c r="Y18" s="47"/>
      <c r="Z18" s="47"/>
      <c r="AA18" s="47"/>
      <c r="AB18" s="47"/>
      <c r="AC18" s="47"/>
      <c r="AD18" s="47"/>
      <c r="AE18" s="47"/>
    </row>
    <row r="19" spans="1:31" ht="15" thickBot="1" x14ac:dyDescent="0.25">
      <c r="A19" s="88" t="s">
        <v>122</v>
      </c>
      <c r="B19" s="89" t="s">
        <v>61</v>
      </c>
      <c r="C19" s="26" t="s">
        <v>258</v>
      </c>
      <c r="D19" s="90" t="s">
        <v>95</v>
      </c>
      <c r="E19" s="91" t="s">
        <v>58</v>
      </c>
      <c r="F19" s="92"/>
      <c r="G19" s="93"/>
      <c r="H19" s="92"/>
      <c r="I19" s="93"/>
      <c r="J19" s="92"/>
      <c r="K19" s="94" t="s">
        <v>23</v>
      </c>
      <c r="L19" s="95">
        <v>550</v>
      </c>
      <c r="M19" s="95" t="s">
        <v>43</v>
      </c>
      <c r="N19" s="96" t="s">
        <v>362</v>
      </c>
      <c r="O19" s="47"/>
      <c r="P19" s="47"/>
      <c r="Q19" s="47"/>
      <c r="R19" s="47"/>
      <c r="S19" s="47"/>
      <c r="T19" s="47"/>
      <c r="U19" s="47"/>
      <c r="V19" s="47"/>
      <c r="W19" s="47"/>
      <c r="X19" s="47"/>
      <c r="Y19" s="47"/>
      <c r="Z19" s="47"/>
      <c r="AA19" s="47"/>
      <c r="AB19" s="47"/>
      <c r="AC19" s="47"/>
      <c r="AD19" s="47"/>
      <c r="AE19" s="47"/>
    </row>
    <row r="20" spans="1:31" ht="15" thickBot="1" x14ac:dyDescent="0.25">
      <c r="A20" s="88" t="s">
        <v>123</v>
      </c>
      <c r="B20" s="89" t="s">
        <v>106</v>
      </c>
      <c r="C20" s="26">
        <v>23012</v>
      </c>
      <c r="D20" s="90" t="s">
        <v>55</v>
      </c>
      <c r="E20" s="91" t="s">
        <v>231</v>
      </c>
      <c r="F20" s="92"/>
      <c r="G20" s="93"/>
      <c r="H20" s="92"/>
      <c r="I20" s="93"/>
      <c r="J20" s="92" t="s">
        <v>59</v>
      </c>
      <c r="K20" s="94" t="s">
        <v>23</v>
      </c>
      <c r="L20" s="95">
        <v>189</v>
      </c>
      <c r="M20" s="95" t="s">
        <v>56</v>
      </c>
      <c r="N20" s="96" t="s">
        <v>57</v>
      </c>
      <c r="O20" s="47"/>
      <c r="P20" s="47"/>
      <c r="Q20" s="47"/>
      <c r="R20" s="47"/>
      <c r="S20" s="47"/>
      <c r="T20" s="47"/>
      <c r="U20" s="47"/>
      <c r="V20" s="47"/>
      <c r="W20" s="47"/>
      <c r="X20" s="47"/>
      <c r="Y20" s="47"/>
      <c r="Z20" s="47"/>
      <c r="AA20" s="47"/>
      <c r="AB20" s="47"/>
      <c r="AC20" s="47"/>
      <c r="AD20" s="47"/>
      <c r="AE20" s="47"/>
    </row>
    <row r="21" spans="1:31" ht="15" thickBot="1" x14ac:dyDescent="0.25">
      <c r="A21" s="88" t="s">
        <v>126</v>
      </c>
      <c r="B21" s="89" t="s">
        <v>99</v>
      </c>
      <c r="C21" s="26" t="s">
        <v>322</v>
      </c>
      <c r="D21" s="90" t="s">
        <v>55</v>
      </c>
      <c r="E21" s="91" t="s">
        <v>231</v>
      </c>
      <c r="F21" s="92"/>
      <c r="G21" s="93"/>
      <c r="H21" s="92"/>
      <c r="I21" s="93"/>
      <c r="J21" s="92"/>
      <c r="K21" s="94" t="s">
        <v>23</v>
      </c>
      <c r="L21" s="95">
        <v>198</v>
      </c>
      <c r="M21" s="95" t="s">
        <v>56</v>
      </c>
      <c r="N21" s="96" t="s">
        <v>57</v>
      </c>
      <c r="O21" s="47"/>
      <c r="P21" s="47"/>
      <c r="Q21" s="47"/>
      <c r="R21" s="47"/>
      <c r="S21" s="47"/>
      <c r="T21" s="47"/>
      <c r="U21" s="47"/>
      <c r="V21" s="47"/>
      <c r="W21" s="47"/>
      <c r="X21" s="47"/>
      <c r="Y21" s="47"/>
      <c r="Z21" s="47"/>
      <c r="AA21" s="47"/>
      <c r="AB21" s="47"/>
      <c r="AC21" s="47"/>
      <c r="AD21" s="47"/>
      <c r="AE21" s="47"/>
    </row>
    <row r="22" spans="1:31" ht="23.25" thickBot="1" x14ac:dyDescent="0.25">
      <c r="A22" s="88" t="s">
        <v>252</v>
      </c>
      <c r="B22" s="89" t="s">
        <v>253</v>
      </c>
      <c r="C22" s="26">
        <v>1</v>
      </c>
      <c r="D22" s="90" t="s">
        <v>148</v>
      </c>
      <c r="E22" s="91" t="s">
        <v>323</v>
      </c>
      <c r="F22" s="92"/>
      <c r="G22" s="93"/>
      <c r="H22" s="92"/>
      <c r="I22" s="93"/>
      <c r="J22" s="92"/>
      <c r="K22" s="94" t="s">
        <v>23</v>
      </c>
      <c r="L22" s="95">
        <v>34</v>
      </c>
      <c r="M22" s="95" t="s">
        <v>93</v>
      </c>
      <c r="N22" s="96" t="s">
        <v>362</v>
      </c>
      <c r="O22" s="47"/>
      <c r="P22" s="47"/>
      <c r="Q22" s="47"/>
      <c r="R22" s="47"/>
      <c r="S22" s="47"/>
      <c r="T22" s="47"/>
      <c r="U22" s="47"/>
      <c r="V22" s="47"/>
      <c r="W22" s="47"/>
      <c r="X22" s="47"/>
      <c r="Y22" s="47"/>
      <c r="Z22" s="47"/>
      <c r="AA22" s="47"/>
      <c r="AB22" s="47"/>
      <c r="AC22" s="47"/>
      <c r="AD22" s="47"/>
      <c r="AE22" s="47"/>
    </row>
    <row r="23" spans="1:31" ht="15" thickBot="1" x14ac:dyDescent="0.25">
      <c r="A23" s="88" t="s">
        <v>324</v>
      </c>
      <c r="B23" s="89" t="s">
        <v>130</v>
      </c>
      <c r="C23" s="26" t="s">
        <v>131</v>
      </c>
      <c r="D23" s="90" t="s">
        <v>55</v>
      </c>
      <c r="E23" s="91" t="s">
        <v>231</v>
      </c>
      <c r="F23" s="92" t="s">
        <v>59</v>
      </c>
      <c r="G23" s="93"/>
      <c r="H23" s="92"/>
      <c r="I23" s="93"/>
      <c r="J23" s="92"/>
      <c r="K23" s="94" t="s">
        <v>23</v>
      </c>
      <c r="L23" s="95">
        <v>134</v>
      </c>
      <c r="M23" s="95" t="s">
        <v>56</v>
      </c>
      <c r="N23" s="96" t="s">
        <v>57</v>
      </c>
      <c r="O23" s="47"/>
      <c r="P23" s="47"/>
      <c r="Q23" s="47"/>
      <c r="R23" s="47"/>
      <c r="S23" s="47"/>
      <c r="T23" s="47"/>
      <c r="U23" s="47"/>
      <c r="V23" s="47"/>
      <c r="W23" s="47"/>
      <c r="X23" s="47"/>
      <c r="Y23" s="47"/>
      <c r="Z23" s="47"/>
      <c r="AA23" s="47"/>
      <c r="AB23" s="47"/>
      <c r="AC23" s="47"/>
      <c r="AD23" s="47"/>
      <c r="AE23" s="47"/>
    </row>
    <row r="24" spans="1:31" ht="15" thickBot="1" x14ac:dyDescent="0.25">
      <c r="A24" s="88" t="s">
        <v>325</v>
      </c>
      <c r="B24" s="89" t="s">
        <v>301</v>
      </c>
      <c r="C24" s="26" t="s">
        <v>326</v>
      </c>
      <c r="D24" s="90" t="s">
        <v>55</v>
      </c>
      <c r="E24" s="91" t="s">
        <v>231</v>
      </c>
      <c r="F24" s="92"/>
      <c r="G24" s="93"/>
      <c r="H24" s="92"/>
      <c r="I24" s="93"/>
      <c r="J24" s="92"/>
      <c r="K24" s="94" t="s">
        <v>23</v>
      </c>
      <c r="L24" s="95">
        <v>30</v>
      </c>
      <c r="M24" s="95" t="s">
        <v>93</v>
      </c>
      <c r="N24" s="96" t="s">
        <v>57</v>
      </c>
      <c r="O24" s="47"/>
      <c r="P24" s="47"/>
      <c r="Q24" s="47"/>
      <c r="R24" s="47"/>
      <c r="S24" s="47"/>
      <c r="T24" s="47"/>
      <c r="U24" s="47"/>
      <c r="V24" s="47"/>
      <c r="W24" s="47"/>
      <c r="X24" s="47"/>
      <c r="Y24" s="47"/>
      <c r="Z24" s="47"/>
      <c r="AA24" s="47"/>
      <c r="AB24" s="47"/>
      <c r="AC24" s="47"/>
      <c r="AD24" s="47"/>
      <c r="AE24" s="47"/>
    </row>
    <row r="25" spans="1:31" ht="15" thickBot="1" x14ac:dyDescent="0.25">
      <c r="A25" s="88" t="s">
        <v>132</v>
      </c>
      <c r="B25" s="89" t="s">
        <v>133</v>
      </c>
      <c r="C25" s="26" t="s">
        <v>134</v>
      </c>
      <c r="D25" s="90" t="s">
        <v>95</v>
      </c>
      <c r="E25" s="91" t="s">
        <v>64</v>
      </c>
      <c r="F25" s="92"/>
      <c r="G25" s="93"/>
      <c r="H25" s="92"/>
      <c r="I25" s="93"/>
      <c r="J25" s="92"/>
      <c r="K25" s="94" t="s">
        <v>23</v>
      </c>
      <c r="L25" s="95">
        <v>500</v>
      </c>
      <c r="M25" s="95" t="s">
        <v>43</v>
      </c>
      <c r="N25" s="96" t="s">
        <v>362</v>
      </c>
      <c r="O25" s="47"/>
      <c r="P25" s="47"/>
      <c r="Q25" s="47"/>
      <c r="R25" s="47"/>
      <c r="S25" s="47"/>
      <c r="T25" s="47"/>
      <c r="U25" s="47"/>
      <c r="V25" s="47"/>
      <c r="W25" s="47"/>
      <c r="X25" s="47"/>
      <c r="Y25" s="47"/>
      <c r="Z25" s="47"/>
      <c r="AA25" s="47"/>
      <c r="AB25" s="47"/>
      <c r="AC25" s="47"/>
      <c r="AD25" s="47"/>
      <c r="AE25" s="47"/>
    </row>
    <row r="26" spans="1:31" ht="15" thickBot="1" x14ac:dyDescent="0.25">
      <c r="A26" s="88" t="s">
        <v>254</v>
      </c>
      <c r="B26" s="89" t="s">
        <v>61</v>
      </c>
      <c r="C26" s="26" t="s">
        <v>302</v>
      </c>
      <c r="D26" s="90" t="s">
        <v>55</v>
      </c>
      <c r="E26" s="91" t="s">
        <v>231</v>
      </c>
      <c r="F26" s="92"/>
      <c r="G26" s="93"/>
      <c r="H26" s="92"/>
      <c r="I26" s="93"/>
      <c r="J26" s="92"/>
      <c r="K26" s="94" t="s">
        <v>23</v>
      </c>
      <c r="L26" s="95" t="s">
        <v>57</v>
      </c>
      <c r="M26" s="95" t="s">
        <v>56</v>
      </c>
      <c r="N26" s="96" t="s">
        <v>362</v>
      </c>
      <c r="O26" s="47"/>
      <c r="P26" s="47"/>
      <c r="Q26" s="47"/>
      <c r="R26" s="47"/>
      <c r="S26" s="47"/>
      <c r="T26" s="47"/>
      <c r="U26" s="47"/>
      <c r="V26" s="47"/>
      <c r="W26" s="47"/>
      <c r="X26" s="47"/>
      <c r="Y26" s="47"/>
      <c r="Z26" s="47"/>
      <c r="AA26" s="47"/>
      <c r="AB26" s="47"/>
      <c r="AC26" s="47"/>
      <c r="AD26" s="47"/>
      <c r="AE26" s="47"/>
    </row>
    <row r="27" spans="1:31" ht="15" thickBot="1" x14ac:dyDescent="0.25">
      <c r="A27" s="88" t="s">
        <v>135</v>
      </c>
      <c r="B27" s="89" t="s">
        <v>136</v>
      </c>
      <c r="C27" s="26" t="s">
        <v>97</v>
      </c>
      <c r="D27" s="90" t="s">
        <v>95</v>
      </c>
      <c r="E27" s="91" t="s">
        <v>58</v>
      </c>
      <c r="F27" s="92"/>
      <c r="G27" s="93"/>
      <c r="H27" s="92"/>
      <c r="I27" s="93"/>
      <c r="J27" s="92"/>
      <c r="K27" s="94" t="s">
        <v>23</v>
      </c>
      <c r="L27" s="95" t="s">
        <v>137</v>
      </c>
      <c r="M27" s="95" t="s">
        <v>43</v>
      </c>
      <c r="N27" s="96" t="s">
        <v>362</v>
      </c>
      <c r="O27" s="47"/>
      <c r="P27" s="47"/>
      <c r="Q27" s="47"/>
      <c r="R27" s="47"/>
      <c r="S27" s="47"/>
      <c r="T27" s="47"/>
      <c r="U27" s="47"/>
      <c r="V27" s="47"/>
      <c r="W27" s="47"/>
      <c r="X27" s="47"/>
      <c r="Y27" s="47"/>
      <c r="Z27" s="47"/>
      <c r="AA27" s="47"/>
      <c r="AB27" s="47"/>
      <c r="AC27" s="47"/>
      <c r="AD27" s="47"/>
      <c r="AE27" s="47"/>
    </row>
    <row r="28" spans="1:31" ht="23.25" thickBot="1" x14ac:dyDescent="0.25">
      <c r="A28" s="88" t="s">
        <v>327</v>
      </c>
      <c r="B28" s="89" t="s">
        <v>319</v>
      </c>
      <c r="C28" s="26" t="s">
        <v>255</v>
      </c>
      <c r="D28" s="90" t="s">
        <v>55</v>
      </c>
      <c r="E28" s="91" t="s">
        <v>231</v>
      </c>
      <c r="F28" s="92" t="s">
        <v>59</v>
      </c>
      <c r="G28" s="93"/>
      <c r="H28" s="92"/>
      <c r="I28" s="93"/>
      <c r="J28" s="92"/>
      <c r="K28" s="94" t="s">
        <v>23</v>
      </c>
      <c r="L28" s="95">
        <v>54</v>
      </c>
      <c r="M28" s="95" t="s">
        <v>56</v>
      </c>
      <c r="N28" s="96" t="s">
        <v>57</v>
      </c>
      <c r="O28" s="47"/>
      <c r="P28" s="47"/>
      <c r="Q28" s="47"/>
      <c r="R28" s="47"/>
      <c r="S28" s="47"/>
      <c r="T28" s="47"/>
      <c r="U28" s="47"/>
      <c r="V28" s="47"/>
      <c r="W28" s="47"/>
      <c r="X28" s="47"/>
      <c r="Y28" s="47"/>
      <c r="Z28" s="47"/>
      <c r="AA28" s="47"/>
      <c r="AB28" s="47"/>
      <c r="AC28" s="47"/>
      <c r="AD28" s="47"/>
      <c r="AE28" s="47"/>
    </row>
    <row r="29" spans="1:31" ht="15" thickBot="1" x14ac:dyDescent="0.25">
      <c r="A29" s="88" t="s">
        <v>138</v>
      </c>
      <c r="B29" s="89" t="s">
        <v>139</v>
      </c>
      <c r="C29" s="26" t="s">
        <v>140</v>
      </c>
      <c r="D29" s="90" t="s">
        <v>55</v>
      </c>
      <c r="E29" s="91" t="s">
        <v>231</v>
      </c>
      <c r="F29" s="92"/>
      <c r="G29" s="93"/>
      <c r="H29" s="92"/>
      <c r="I29" s="93"/>
      <c r="J29" s="92"/>
      <c r="K29" s="94" t="s">
        <v>23</v>
      </c>
      <c r="L29" s="95">
        <v>261</v>
      </c>
      <c r="M29" s="95" t="s">
        <v>56</v>
      </c>
      <c r="N29" s="96" t="s">
        <v>362</v>
      </c>
      <c r="O29" s="47"/>
      <c r="P29" s="47"/>
      <c r="Q29" s="47"/>
      <c r="R29" s="47"/>
      <c r="S29" s="47"/>
      <c r="T29" s="47"/>
      <c r="U29" s="47"/>
      <c r="V29" s="47"/>
      <c r="W29" s="47"/>
      <c r="X29" s="47"/>
      <c r="Y29" s="47"/>
      <c r="Z29" s="47"/>
      <c r="AA29" s="47"/>
      <c r="AB29" s="47"/>
      <c r="AC29" s="47"/>
      <c r="AD29" s="47"/>
      <c r="AE29" s="47"/>
    </row>
    <row r="30" spans="1:31" ht="15" thickBot="1" x14ac:dyDescent="0.25">
      <c r="A30" s="88" t="s">
        <v>141</v>
      </c>
      <c r="B30" s="89" t="s">
        <v>256</v>
      </c>
      <c r="C30" s="26">
        <v>20</v>
      </c>
      <c r="D30" s="90" t="s">
        <v>55</v>
      </c>
      <c r="E30" s="91" t="s">
        <v>231</v>
      </c>
      <c r="F30" s="92"/>
      <c r="G30" s="93"/>
      <c r="H30" s="92"/>
      <c r="I30" s="93"/>
      <c r="J30" s="92"/>
      <c r="K30" s="94" t="s">
        <v>23</v>
      </c>
      <c r="L30" s="95" t="s">
        <v>370</v>
      </c>
      <c r="M30" s="95" t="s">
        <v>56</v>
      </c>
      <c r="N30" s="96">
        <v>42809</v>
      </c>
      <c r="O30" s="47"/>
      <c r="P30" s="47"/>
      <c r="Q30" s="47"/>
      <c r="R30" s="47"/>
      <c r="S30" s="47"/>
      <c r="T30" s="47"/>
      <c r="U30" s="47"/>
      <c r="V30" s="47"/>
      <c r="W30" s="47"/>
      <c r="X30" s="47"/>
      <c r="Y30" s="47"/>
      <c r="Z30" s="47"/>
      <c r="AA30" s="47"/>
      <c r="AB30" s="47"/>
      <c r="AC30" s="47"/>
      <c r="AD30" s="47"/>
      <c r="AE30" s="47"/>
    </row>
    <row r="31" spans="1:31" ht="15" thickBot="1" x14ac:dyDescent="0.25">
      <c r="A31" s="88" t="s">
        <v>142</v>
      </c>
      <c r="B31" s="89" t="s">
        <v>110</v>
      </c>
      <c r="C31" s="26">
        <v>41640</v>
      </c>
      <c r="D31" s="90" t="s">
        <v>55</v>
      </c>
      <c r="E31" s="91" t="s">
        <v>231</v>
      </c>
      <c r="F31" s="92"/>
      <c r="G31" s="93"/>
      <c r="H31" s="92"/>
      <c r="I31" s="93"/>
      <c r="J31" s="92"/>
      <c r="K31" s="94" t="s">
        <v>23</v>
      </c>
      <c r="L31" s="95">
        <v>28.7</v>
      </c>
      <c r="M31" s="95" t="s">
        <v>93</v>
      </c>
      <c r="N31" s="96" t="s">
        <v>57</v>
      </c>
      <c r="O31" s="47"/>
      <c r="P31" s="47"/>
      <c r="Q31" s="47"/>
      <c r="R31" s="47"/>
      <c r="S31" s="47"/>
      <c r="T31" s="47"/>
      <c r="U31" s="47"/>
      <c r="V31" s="47"/>
      <c r="W31" s="47"/>
      <c r="X31" s="47"/>
      <c r="Y31" s="47"/>
      <c r="Z31" s="47"/>
      <c r="AA31" s="47"/>
      <c r="AB31" s="47"/>
      <c r="AC31" s="47"/>
      <c r="AD31" s="47"/>
      <c r="AE31" s="47"/>
    </row>
    <row r="32" spans="1:31" ht="15" thickBot="1" x14ac:dyDescent="0.25">
      <c r="A32" s="130" t="s">
        <v>341</v>
      </c>
      <c r="B32" s="130"/>
      <c r="C32" s="130"/>
      <c r="D32" s="130"/>
      <c r="E32" s="130"/>
      <c r="F32" s="130"/>
      <c r="G32" s="130"/>
      <c r="H32" s="130"/>
      <c r="I32" s="130"/>
      <c r="J32" s="130"/>
      <c r="K32" s="130"/>
      <c r="L32" s="130"/>
      <c r="M32" s="130"/>
      <c r="N32" s="131"/>
      <c r="O32" s="47"/>
      <c r="P32" s="47"/>
      <c r="Q32" s="47"/>
      <c r="R32" s="47"/>
      <c r="S32" s="47"/>
      <c r="T32" s="47"/>
      <c r="U32" s="47"/>
      <c r="V32" s="47"/>
      <c r="W32" s="47"/>
      <c r="X32" s="47"/>
      <c r="Y32" s="47"/>
      <c r="Z32" s="47"/>
      <c r="AA32" s="47"/>
      <c r="AB32" s="47"/>
      <c r="AC32" s="47"/>
      <c r="AD32" s="47"/>
      <c r="AE32" s="47"/>
    </row>
    <row r="33" spans="1:31" s="6" customFormat="1" x14ac:dyDescent="0.2">
      <c r="A33" s="50"/>
      <c r="O33" s="47"/>
      <c r="P33" s="47"/>
      <c r="Q33" s="47"/>
      <c r="R33" s="47"/>
      <c r="S33" s="47"/>
      <c r="T33" s="47"/>
      <c r="U33" s="47"/>
      <c r="V33" s="47"/>
      <c r="W33" s="47"/>
      <c r="X33" s="47"/>
      <c r="Y33" s="47"/>
      <c r="Z33" s="47"/>
      <c r="AA33" s="47"/>
      <c r="AB33" s="47"/>
      <c r="AC33" s="47"/>
      <c r="AD33" s="47"/>
      <c r="AE33" s="47"/>
    </row>
    <row r="34" spans="1:31" s="6" customFormat="1" x14ac:dyDescent="0.2">
      <c r="A34" s="50"/>
    </row>
    <row r="35" spans="1:31" s="6" customFormat="1" x14ac:dyDescent="0.2">
      <c r="A35" s="50"/>
    </row>
    <row r="36" spans="1:31" s="6" customFormat="1" x14ac:dyDescent="0.2">
      <c r="A36" s="50"/>
    </row>
    <row r="37" spans="1:31" s="6" customFormat="1" x14ac:dyDescent="0.2">
      <c r="A37" s="50"/>
    </row>
    <row r="38" spans="1:31" s="6" customFormat="1" x14ac:dyDescent="0.2">
      <c r="A38" s="50"/>
    </row>
    <row r="39" spans="1:31" s="6" customFormat="1" x14ac:dyDescent="0.2">
      <c r="A39" s="50"/>
    </row>
    <row r="40" spans="1:31" s="6" customFormat="1" x14ac:dyDescent="0.2">
      <c r="A40" s="50"/>
    </row>
    <row r="41" spans="1:31" s="6" customFormat="1" x14ac:dyDescent="0.2">
      <c r="A41" s="50"/>
    </row>
    <row r="42" spans="1:31" s="6" customFormat="1" x14ac:dyDescent="0.2">
      <c r="A42" s="50"/>
    </row>
    <row r="43" spans="1:31" s="6" customFormat="1" x14ac:dyDescent="0.2">
      <c r="A43" s="50"/>
    </row>
    <row r="44" spans="1:31" s="6" customFormat="1" x14ac:dyDescent="0.2">
      <c r="A44" s="50"/>
    </row>
    <row r="45" spans="1:31" s="6" customFormat="1" x14ac:dyDescent="0.2">
      <c r="A45" s="50"/>
    </row>
    <row r="46" spans="1:31" s="6" customFormat="1" x14ac:dyDescent="0.2">
      <c r="A46" s="50"/>
    </row>
    <row r="47" spans="1:31" s="6" customFormat="1" x14ac:dyDescent="0.2">
      <c r="A47" s="50"/>
    </row>
    <row r="48" spans="1:31" s="6" customFormat="1" x14ac:dyDescent="0.2">
      <c r="A48" s="50"/>
    </row>
    <row r="49" spans="1:1" s="6" customFormat="1" x14ac:dyDescent="0.2">
      <c r="A49" s="50"/>
    </row>
    <row r="50" spans="1:1" s="6" customFormat="1" x14ac:dyDescent="0.2">
      <c r="A50" s="50"/>
    </row>
    <row r="51" spans="1:1" s="6" customFormat="1" x14ac:dyDescent="0.2">
      <c r="A51" s="50"/>
    </row>
    <row r="52" spans="1:1" s="6" customFormat="1" x14ac:dyDescent="0.2">
      <c r="A52" s="50"/>
    </row>
    <row r="53" spans="1:1" s="6" customFormat="1" x14ac:dyDescent="0.2">
      <c r="A53" s="50"/>
    </row>
    <row r="54" spans="1:1" s="6" customFormat="1" x14ac:dyDescent="0.2">
      <c r="A54" s="50"/>
    </row>
    <row r="55" spans="1:1" s="6" customFormat="1" x14ac:dyDescent="0.2">
      <c r="A55" s="50"/>
    </row>
    <row r="56" spans="1:1" s="6" customFormat="1" x14ac:dyDescent="0.2">
      <c r="A56" s="50"/>
    </row>
    <row r="57" spans="1:1" s="6" customFormat="1" x14ac:dyDescent="0.2">
      <c r="A57" s="50"/>
    </row>
    <row r="58" spans="1:1" s="6" customFormat="1" x14ac:dyDescent="0.2">
      <c r="A58" s="50"/>
    </row>
    <row r="59" spans="1:1" s="6" customFormat="1" x14ac:dyDescent="0.2">
      <c r="A59" s="50"/>
    </row>
    <row r="60" spans="1:1" s="6" customFormat="1" x14ac:dyDescent="0.2">
      <c r="A60" s="50"/>
    </row>
    <row r="61" spans="1:1" s="6" customFormat="1" x14ac:dyDescent="0.2">
      <c r="A61" s="50"/>
    </row>
    <row r="62" spans="1:1" s="6" customFormat="1" x14ac:dyDescent="0.2">
      <c r="A62" s="50"/>
    </row>
    <row r="63" spans="1:1" s="6" customFormat="1" x14ac:dyDescent="0.2">
      <c r="A63" s="50"/>
    </row>
    <row r="64" spans="1:1" s="6" customFormat="1" x14ac:dyDescent="0.2">
      <c r="A64" s="50"/>
    </row>
    <row r="65" spans="1:17" s="6" customFormat="1" x14ac:dyDescent="0.2">
      <c r="A65" s="50"/>
    </row>
    <row r="66" spans="1:17" s="6" customFormat="1" x14ac:dyDescent="0.2">
      <c r="A66" s="50"/>
    </row>
    <row r="67" spans="1:17" s="6" customFormat="1" x14ac:dyDescent="0.2">
      <c r="A67" s="50"/>
    </row>
    <row r="68" spans="1:17" s="6" customFormat="1" x14ac:dyDescent="0.2">
      <c r="A68" s="50"/>
    </row>
    <row r="69" spans="1:17" s="6" customFormat="1" x14ac:dyDescent="0.2">
      <c r="A69" s="50"/>
    </row>
    <row r="70" spans="1:17" s="6" customFormat="1" x14ac:dyDescent="0.2">
      <c r="A70" s="50"/>
    </row>
    <row r="71" spans="1:17" s="6" customFormat="1" x14ac:dyDescent="0.2">
      <c r="A71" s="50"/>
    </row>
    <row r="72" spans="1:17" s="6" customFormat="1" x14ac:dyDescent="0.2">
      <c r="A72" s="50"/>
    </row>
    <row r="73" spans="1:17" s="6" customFormat="1" x14ac:dyDescent="0.2">
      <c r="A73" s="50"/>
    </row>
    <row r="74" spans="1:17" s="6" customFormat="1" x14ac:dyDescent="0.2">
      <c r="A74" s="50"/>
    </row>
    <row r="75" spans="1:17" s="6" customFormat="1" x14ac:dyDescent="0.2">
      <c r="A75" s="50"/>
    </row>
    <row r="76" spans="1:17" s="6" customFormat="1" x14ac:dyDescent="0.2">
      <c r="A76" s="50"/>
      <c r="Q76" s="45"/>
    </row>
    <row r="77" spans="1:17" s="6" customFormat="1" x14ac:dyDescent="0.2">
      <c r="A77" s="50"/>
      <c r="Q77" s="45"/>
    </row>
    <row r="78" spans="1:17" s="6" customFormat="1" x14ac:dyDescent="0.2">
      <c r="A78" s="50"/>
      <c r="Q78" s="45"/>
    </row>
    <row r="79" spans="1:17" s="6" customFormat="1" x14ac:dyDescent="0.2">
      <c r="A79" s="50"/>
      <c r="Q79" s="45"/>
    </row>
    <row r="80" spans="1:17" s="6" customFormat="1" x14ac:dyDescent="0.2">
      <c r="A80" s="50"/>
      <c r="Q80" s="45"/>
    </row>
    <row r="81" spans="1:26" s="6" customFormat="1" x14ac:dyDescent="0.2">
      <c r="A81" s="50"/>
      <c r="Q81" s="45"/>
    </row>
    <row r="82" spans="1:26" s="6" customFormat="1" x14ac:dyDescent="0.2">
      <c r="A82" s="50"/>
      <c r="Q82" s="45"/>
    </row>
    <row r="83" spans="1:26" s="6" customFormat="1" x14ac:dyDescent="0.2">
      <c r="A83" s="50"/>
      <c r="O83"/>
      <c r="P83"/>
      <c r="Q83" s="46"/>
      <c r="R83"/>
      <c r="S83"/>
      <c r="T83"/>
      <c r="U83"/>
      <c r="V83"/>
      <c r="W83"/>
      <c r="X83"/>
      <c r="Y83"/>
      <c r="Z83"/>
    </row>
    <row r="84" spans="1:26" s="6" customFormat="1" x14ac:dyDescent="0.2">
      <c r="A84" s="51"/>
      <c r="B84"/>
      <c r="C84"/>
      <c r="D84"/>
      <c r="E84"/>
      <c r="F84"/>
      <c r="G84"/>
      <c r="H84"/>
      <c r="I84"/>
      <c r="J84"/>
      <c r="K84"/>
      <c r="L84"/>
      <c r="M84"/>
      <c r="N84"/>
      <c r="O84"/>
      <c r="P84"/>
      <c r="Q84" s="46"/>
      <c r="R84"/>
      <c r="S84"/>
      <c r="T84"/>
      <c r="U84"/>
      <c r="V84"/>
      <c r="W84"/>
      <c r="X84"/>
      <c r="Y84"/>
      <c r="Z84"/>
    </row>
  </sheetData>
  <mergeCells count="1">
    <mergeCell ref="A32:N32"/>
  </mergeCells>
  <pageMargins left="0.7" right="0.7" top="0.75" bottom="0.75" header="0.3" footer="0.3"/>
  <pageSetup paperSize="9" orientation="portrait" r:id="rId1"/>
  <ignoredErrors>
    <ignoredError sqref="C3:C27"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Y400"/>
  <sheetViews>
    <sheetView zoomScaleNormal="100" workbookViewId="0"/>
  </sheetViews>
  <sheetFormatPr defaultRowHeight="14.25" x14ac:dyDescent="0.2"/>
  <cols>
    <col min="1" max="1" width="24" bestFit="1" customWidth="1"/>
    <col min="2" max="2" width="27.125" bestFit="1" customWidth="1"/>
    <col min="3" max="3" width="11.25" customWidth="1"/>
    <col min="4" max="4" width="22.625" bestFit="1" customWidth="1"/>
    <col min="5" max="5" width="21" customWidth="1"/>
    <col min="6" max="8" width="9" style="47"/>
    <col min="9" max="9" width="25" customWidth="1"/>
    <col min="10" max="10" width="27.5" customWidth="1"/>
    <col min="11" max="11" width="23.25" customWidth="1"/>
    <col min="12" max="12" width="23.875" customWidth="1"/>
  </cols>
  <sheetData>
    <row r="1" spans="1:25" ht="19.5" x14ac:dyDescent="0.2">
      <c r="A1" s="10" t="s">
        <v>219</v>
      </c>
      <c r="C1" s="6"/>
      <c r="D1" s="6"/>
      <c r="E1" s="6"/>
      <c r="H1" s="6"/>
      <c r="I1" s="6"/>
      <c r="J1" s="6"/>
      <c r="K1" s="6"/>
      <c r="L1" s="6"/>
      <c r="M1" s="6"/>
      <c r="N1" s="6"/>
      <c r="O1" s="6"/>
      <c r="P1" s="6"/>
      <c r="Q1" s="6"/>
      <c r="R1" s="6"/>
      <c r="S1" s="6"/>
      <c r="T1" s="6"/>
      <c r="U1" s="6"/>
      <c r="V1" s="6"/>
      <c r="W1" s="6"/>
      <c r="X1" s="6"/>
      <c r="Y1" s="6"/>
    </row>
    <row r="2" spans="1:25" x14ac:dyDescent="0.2">
      <c r="A2" s="123" t="s">
        <v>34</v>
      </c>
      <c r="B2" s="132" t="s">
        <v>65</v>
      </c>
      <c r="C2" s="119" t="s">
        <v>54</v>
      </c>
      <c r="D2" s="121" t="s">
        <v>66</v>
      </c>
      <c r="E2" s="121" t="s">
        <v>47</v>
      </c>
      <c r="I2" s="6"/>
      <c r="J2" s="6"/>
      <c r="K2" s="6"/>
      <c r="L2" s="6"/>
      <c r="M2" s="6"/>
      <c r="N2" s="6"/>
      <c r="O2" s="6"/>
      <c r="P2" s="6"/>
      <c r="Q2" s="6"/>
      <c r="R2" s="6"/>
      <c r="S2" s="6"/>
      <c r="T2" s="6"/>
      <c r="U2" s="6"/>
      <c r="V2" s="6"/>
      <c r="W2" s="6"/>
      <c r="X2" s="6"/>
      <c r="Y2" s="6"/>
    </row>
    <row r="3" spans="1:25" ht="15" thickBot="1" x14ac:dyDescent="0.25">
      <c r="A3" s="124"/>
      <c r="B3" s="133"/>
      <c r="C3" s="120"/>
      <c r="D3" s="122"/>
      <c r="E3" s="122"/>
      <c r="I3" s="6"/>
      <c r="J3" s="6"/>
      <c r="K3" s="6"/>
      <c r="L3" s="6"/>
      <c r="M3" s="6"/>
      <c r="N3" s="6"/>
      <c r="O3" s="6"/>
      <c r="P3" s="6"/>
      <c r="Q3" s="6"/>
      <c r="R3" s="6"/>
      <c r="S3" s="6"/>
      <c r="T3" s="6"/>
      <c r="U3" s="6"/>
      <c r="V3" s="6"/>
      <c r="W3" s="6"/>
      <c r="X3" s="6"/>
      <c r="Y3" s="6"/>
    </row>
    <row r="4" spans="1:25" ht="15.75" thickTop="1" thickBot="1" x14ac:dyDescent="0.25">
      <c r="A4" s="76" t="s">
        <v>176</v>
      </c>
      <c r="B4" s="24" t="s">
        <v>177</v>
      </c>
      <c r="C4" s="79">
        <v>0.4</v>
      </c>
      <c r="D4" s="4" t="s">
        <v>178</v>
      </c>
      <c r="E4" s="80" t="s">
        <v>95</v>
      </c>
      <c r="I4" s="6"/>
      <c r="J4" s="6"/>
      <c r="K4" s="6"/>
      <c r="L4" s="6"/>
      <c r="M4" s="6"/>
      <c r="N4" s="6"/>
      <c r="O4" s="6"/>
      <c r="P4" s="6"/>
      <c r="Q4" s="6"/>
      <c r="R4" s="6"/>
      <c r="S4" s="6"/>
      <c r="T4" s="6"/>
      <c r="U4" s="6"/>
      <c r="V4" s="6"/>
      <c r="W4" s="6"/>
      <c r="X4" s="6"/>
      <c r="Y4" s="6"/>
    </row>
    <row r="5" spans="1:25" ht="15" thickBot="1" x14ac:dyDescent="0.25">
      <c r="A5" s="76" t="s">
        <v>179</v>
      </c>
      <c r="B5" s="24" t="s">
        <v>177</v>
      </c>
      <c r="C5" s="79">
        <v>1.2</v>
      </c>
      <c r="D5" s="4" t="s">
        <v>67</v>
      </c>
      <c r="E5" s="80" t="s">
        <v>95</v>
      </c>
      <c r="I5" s="6"/>
      <c r="J5" s="6"/>
      <c r="K5" s="6"/>
      <c r="L5" s="6"/>
      <c r="M5" s="6"/>
      <c r="N5" s="6"/>
      <c r="O5" s="6"/>
      <c r="P5" s="6"/>
      <c r="Q5" s="6"/>
      <c r="R5" s="6"/>
      <c r="S5" s="6"/>
      <c r="T5" s="6"/>
      <c r="U5" s="6"/>
      <c r="V5" s="6"/>
      <c r="W5" s="6"/>
      <c r="X5" s="6"/>
      <c r="Y5" s="6"/>
    </row>
    <row r="6" spans="1:25" ht="15" thickBot="1" x14ac:dyDescent="0.25">
      <c r="A6" s="76" t="s">
        <v>329</v>
      </c>
      <c r="B6" s="24" t="s">
        <v>177</v>
      </c>
      <c r="C6" s="79">
        <v>0.4</v>
      </c>
      <c r="D6" s="4" t="s">
        <v>67</v>
      </c>
      <c r="E6" s="80" t="s">
        <v>95</v>
      </c>
      <c r="I6" s="6"/>
      <c r="J6" s="6"/>
      <c r="K6" s="6"/>
      <c r="L6" s="6"/>
      <c r="M6" s="6"/>
      <c r="N6" s="6"/>
      <c r="O6" s="6"/>
      <c r="P6" s="6"/>
      <c r="Q6" s="6"/>
      <c r="R6" s="6"/>
      <c r="S6" s="6"/>
      <c r="T6" s="6"/>
      <c r="U6" s="6"/>
      <c r="V6" s="6"/>
      <c r="W6" s="6"/>
      <c r="X6" s="6"/>
      <c r="Y6" s="6"/>
    </row>
    <row r="7" spans="1:25" ht="15" thickBot="1" x14ac:dyDescent="0.25">
      <c r="A7" s="76" t="s">
        <v>358</v>
      </c>
      <c r="B7" s="24" t="s">
        <v>180</v>
      </c>
      <c r="C7" s="79">
        <v>156</v>
      </c>
      <c r="D7" s="4" t="s">
        <v>152</v>
      </c>
      <c r="E7" s="80" t="s">
        <v>153</v>
      </c>
      <c r="I7" s="6"/>
      <c r="J7" s="6"/>
      <c r="K7" s="6"/>
      <c r="L7" s="6"/>
      <c r="M7" s="6"/>
      <c r="N7" s="6"/>
      <c r="O7" s="6"/>
      <c r="P7" s="6"/>
      <c r="Q7" s="6"/>
      <c r="R7" s="6"/>
      <c r="S7" s="6"/>
      <c r="T7" s="6"/>
      <c r="U7" s="6"/>
      <c r="V7" s="6"/>
      <c r="W7" s="6"/>
      <c r="X7" s="6"/>
      <c r="Y7" s="6"/>
    </row>
    <row r="8" spans="1:25" ht="15" thickBot="1" x14ac:dyDescent="0.25">
      <c r="A8" s="76" t="s">
        <v>330</v>
      </c>
      <c r="B8" s="24" t="s">
        <v>331</v>
      </c>
      <c r="C8" s="79">
        <v>0.5</v>
      </c>
      <c r="D8" s="4" t="s">
        <v>67</v>
      </c>
      <c r="E8" s="80" t="s">
        <v>112</v>
      </c>
      <c r="I8" s="6"/>
      <c r="J8" s="6"/>
      <c r="K8" s="6"/>
      <c r="L8" s="6"/>
      <c r="M8" s="6"/>
      <c r="N8" s="6"/>
      <c r="O8" s="6"/>
      <c r="P8" s="6"/>
      <c r="Q8" s="6"/>
      <c r="R8" s="6"/>
      <c r="S8" s="6"/>
      <c r="T8" s="6"/>
      <c r="U8" s="6"/>
      <c r="V8" s="6"/>
      <c r="W8" s="6"/>
      <c r="X8" s="6"/>
      <c r="Y8" s="6"/>
    </row>
    <row r="9" spans="1:25" ht="15" thickBot="1" x14ac:dyDescent="0.25">
      <c r="A9" s="76" t="s">
        <v>181</v>
      </c>
      <c r="B9" s="24" t="s">
        <v>181</v>
      </c>
      <c r="C9" s="79">
        <v>2.04</v>
      </c>
      <c r="D9" s="4" t="s">
        <v>67</v>
      </c>
      <c r="E9" s="80" t="s">
        <v>95</v>
      </c>
      <c r="I9" s="6"/>
      <c r="J9" s="6"/>
      <c r="K9" s="6"/>
      <c r="L9" s="6"/>
      <c r="M9" s="6"/>
      <c r="N9" s="6"/>
      <c r="O9" s="6"/>
      <c r="P9" s="6"/>
      <c r="Q9" s="6"/>
      <c r="R9" s="6"/>
      <c r="S9" s="6"/>
      <c r="T9" s="6"/>
      <c r="U9" s="6"/>
      <c r="V9" s="6"/>
      <c r="W9" s="6"/>
      <c r="X9" s="6"/>
      <c r="Y9" s="6"/>
    </row>
    <row r="10" spans="1:25" ht="15" thickBot="1" x14ac:dyDescent="0.25">
      <c r="A10" s="76" t="s">
        <v>182</v>
      </c>
      <c r="B10" s="24" t="s">
        <v>129</v>
      </c>
      <c r="C10" s="79">
        <v>12.2</v>
      </c>
      <c r="D10" s="4" t="s">
        <v>147</v>
      </c>
      <c r="E10" s="80" t="s">
        <v>148</v>
      </c>
      <c r="I10" s="6"/>
      <c r="J10" s="6"/>
      <c r="K10" s="6"/>
      <c r="L10" s="6"/>
      <c r="M10" s="6"/>
      <c r="N10" s="6"/>
      <c r="O10" s="6"/>
      <c r="P10" s="6"/>
      <c r="Q10" s="6"/>
      <c r="R10" s="6"/>
      <c r="S10" s="6"/>
      <c r="T10" s="6"/>
      <c r="U10" s="6"/>
      <c r="V10" s="6"/>
      <c r="W10" s="6"/>
      <c r="X10" s="6"/>
      <c r="Y10" s="6"/>
    </row>
    <row r="11" spans="1:25" ht="23.25" thickBot="1" x14ac:dyDescent="0.25">
      <c r="A11" s="76" t="s">
        <v>332</v>
      </c>
      <c r="B11" s="24" t="s">
        <v>331</v>
      </c>
      <c r="C11" s="79">
        <v>0.78</v>
      </c>
      <c r="D11" s="4" t="s">
        <v>67</v>
      </c>
      <c r="E11" s="80" t="s">
        <v>333</v>
      </c>
      <c r="I11" s="6"/>
      <c r="J11" s="6"/>
      <c r="K11" s="6"/>
      <c r="L11" s="6"/>
      <c r="M11" s="6"/>
      <c r="N11" s="6"/>
      <c r="O11" s="6"/>
      <c r="P11" s="6"/>
      <c r="Q11" s="6"/>
      <c r="R11" s="6"/>
      <c r="S11" s="6"/>
      <c r="T11" s="6"/>
      <c r="U11" s="6"/>
      <c r="V11" s="6"/>
      <c r="W11" s="6"/>
      <c r="X11" s="6"/>
      <c r="Y11" s="6"/>
    </row>
    <row r="12" spans="1:25" ht="15" thickBot="1" x14ac:dyDescent="0.25">
      <c r="A12" s="76" t="s">
        <v>183</v>
      </c>
      <c r="B12" s="24" t="s">
        <v>184</v>
      </c>
      <c r="C12" s="79">
        <v>4.57</v>
      </c>
      <c r="D12" s="4" t="s">
        <v>67</v>
      </c>
      <c r="E12" s="80" t="s">
        <v>112</v>
      </c>
      <c r="I12" s="6"/>
      <c r="J12" s="6"/>
      <c r="K12" s="6"/>
      <c r="L12" s="6"/>
      <c r="M12" s="6"/>
      <c r="N12" s="6"/>
      <c r="O12" s="6"/>
      <c r="P12" s="6"/>
      <c r="Q12" s="6"/>
      <c r="R12" s="6"/>
      <c r="S12" s="6"/>
      <c r="T12" s="6"/>
      <c r="U12" s="6"/>
      <c r="V12" s="6"/>
      <c r="W12" s="6"/>
      <c r="X12" s="6"/>
      <c r="Y12" s="6"/>
    </row>
    <row r="13" spans="1:25" ht="15" thickBot="1" x14ac:dyDescent="0.25">
      <c r="A13" s="76" t="s">
        <v>185</v>
      </c>
      <c r="B13" s="24" t="s">
        <v>184</v>
      </c>
      <c r="C13" s="79">
        <v>6.18</v>
      </c>
      <c r="D13" s="4" t="s">
        <v>67</v>
      </c>
      <c r="E13" s="80" t="s">
        <v>112</v>
      </c>
      <c r="I13" s="6"/>
      <c r="J13" s="6"/>
      <c r="K13" s="6"/>
      <c r="L13" s="6"/>
      <c r="M13" s="6"/>
      <c r="N13" s="6"/>
      <c r="O13" s="6"/>
      <c r="P13" s="6"/>
      <c r="Q13" s="6"/>
      <c r="R13" s="6"/>
      <c r="S13" s="6"/>
      <c r="T13" s="6"/>
      <c r="U13" s="6"/>
      <c r="V13" s="6"/>
      <c r="W13" s="6"/>
      <c r="X13" s="6"/>
      <c r="Y13" s="6"/>
    </row>
    <row r="14" spans="1:25" ht="15" thickBot="1" x14ac:dyDescent="0.25">
      <c r="A14" s="76" t="s">
        <v>186</v>
      </c>
      <c r="B14" s="24" t="s">
        <v>184</v>
      </c>
      <c r="C14" s="79">
        <v>2.83</v>
      </c>
      <c r="D14" s="4" t="s">
        <v>67</v>
      </c>
      <c r="E14" s="80" t="s">
        <v>112</v>
      </c>
      <c r="I14" s="6"/>
      <c r="J14" s="6"/>
      <c r="K14" s="6"/>
      <c r="L14" s="6"/>
      <c r="M14" s="6"/>
      <c r="N14" s="6"/>
      <c r="O14" s="6"/>
      <c r="P14" s="6"/>
      <c r="Q14" s="6"/>
      <c r="R14" s="6"/>
      <c r="S14" s="6"/>
      <c r="T14" s="6"/>
      <c r="U14" s="6"/>
      <c r="V14" s="6"/>
      <c r="W14" s="6"/>
      <c r="X14" s="6"/>
      <c r="Y14" s="6"/>
    </row>
    <row r="15" spans="1:25" ht="15" thickBot="1" x14ac:dyDescent="0.25">
      <c r="A15" s="76" t="s">
        <v>187</v>
      </c>
      <c r="B15" s="24" t="s">
        <v>188</v>
      </c>
      <c r="C15" s="79">
        <v>52.5</v>
      </c>
      <c r="D15" s="4" t="s">
        <v>231</v>
      </c>
      <c r="E15" s="80" t="s">
        <v>55</v>
      </c>
      <c r="I15" s="6"/>
      <c r="J15" s="6"/>
      <c r="K15" s="6"/>
      <c r="L15" s="6"/>
      <c r="M15" s="6"/>
      <c r="N15" s="6"/>
      <c r="O15" s="6"/>
      <c r="P15" s="6"/>
      <c r="Q15" s="6"/>
      <c r="R15" s="6"/>
      <c r="S15" s="6"/>
      <c r="T15" s="6"/>
      <c r="U15" s="6"/>
      <c r="V15" s="6"/>
      <c r="W15" s="6"/>
      <c r="X15" s="6"/>
      <c r="Y15" s="6"/>
    </row>
    <row r="16" spans="1:25" ht="15" thickBot="1" x14ac:dyDescent="0.25">
      <c r="A16" s="76" t="s">
        <v>241</v>
      </c>
      <c r="B16" s="24" t="s">
        <v>242</v>
      </c>
      <c r="C16" s="79">
        <v>6.15</v>
      </c>
      <c r="D16" s="4" t="s">
        <v>231</v>
      </c>
      <c r="E16" s="80" t="s">
        <v>55</v>
      </c>
      <c r="I16" s="6"/>
      <c r="J16" s="6"/>
      <c r="K16" s="6"/>
      <c r="L16" s="6"/>
      <c r="M16" s="6"/>
      <c r="N16" s="6"/>
      <c r="O16" s="6"/>
      <c r="P16" s="6"/>
      <c r="Q16" s="6"/>
      <c r="R16" s="6"/>
      <c r="S16" s="6"/>
      <c r="T16" s="6"/>
      <c r="U16" s="6"/>
      <c r="V16" s="6"/>
      <c r="W16" s="6"/>
      <c r="X16" s="6"/>
      <c r="Y16" s="6"/>
    </row>
    <row r="17" spans="1:25" ht="15" thickBot="1" x14ac:dyDescent="0.25">
      <c r="A17" s="76" t="s">
        <v>189</v>
      </c>
      <c r="B17" s="24" t="s">
        <v>184</v>
      </c>
      <c r="C17" s="79">
        <v>12</v>
      </c>
      <c r="D17" s="4" t="s">
        <v>67</v>
      </c>
      <c r="E17" s="80" t="s">
        <v>112</v>
      </c>
      <c r="I17" s="6"/>
      <c r="J17" s="6"/>
      <c r="K17" s="6"/>
      <c r="L17" s="6"/>
      <c r="M17" s="6"/>
      <c r="N17" s="6"/>
      <c r="O17" s="6"/>
      <c r="P17" s="6"/>
      <c r="Q17" s="6"/>
      <c r="R17" s="6"/>
      <c r="S17" s="6"/>
      <c r="T17" s="6"/>
      <c r="U17" s="6"/>
      <c r="V17" s="6"/>
      <c r="W17" s="6"/>
      <c r="X17" s="6"/>
      <c r="Y17" s="6"/>
    </row>
    <row r="18" spans="1:25" ht="15" thickBot="1" x14ac:dyDescent="0.25">
      <c r="A18" s="76" t="s">
        <v>190</v>
      </c>
      <c r="B18" s="24" t="s">
        <v>129</v>
      </c>
      <c r="C18" s="79">
        <v>29</v>
      </c>
      <c r="D18" s="4" t="s">
        <v>147</v>
      </c>
      <c r="E18" s="80" t="s">
        <v>148</v>
      </c>
      <c r="I18" s="6"/>
      <c r="J18" s="6"/>
      <c r="K18" s="6"/>
      <c r="L18" s="6"/>
      <c r="M18" s="6"/>
      <c r="N18" s="6"/>
      <c r="O18" s="6"/>
      <c r="P18" s="6"/>
      <c r="Q18" s="6"/>
      <c r="R18" s="6"/>
      <c r="S18" s="6"/>
      <c r="T18" s="6"/>
      <c r="U18" s="6"/>
      <c r="V18" s="6"/>
      <c r="W18" s="6"/>
      <c r="X18" s="6"/>
      <c r="Y18" s="6"/>
    </row>
    <row r="19" spans="1:25" ht="15" thickBot="1" x14ac:dyDescent="0.25">
      <c r="A19" s="76" t="s">
        <v>191</v>
      </c>
      <c r="B19" s="24" t="s">
        <v>110</v>
      </c>
      <c r="C19" s="79">
        <v>18.2</v>
      </c>
      <c r="D19" s="4" t="s">
        <v>231</v>
      </c>
      <c r="E19" s="80" t="s">
        <v>55</v>
      </c>
      <c r="I19" s="6"/>
      <c r="J19" s="6"/>
      <c r="K19" s="6"/>
      <c r="L19" s="6"/>
      <c r="M19" s="6"/>
      <c r="N19" s="6"/>
      <c r="O19" s="6"/>
      <c r="P19" s="6"/>
      <c r="Q19" s="6"/>
      <c r="R19" s="6"/>
      <c r="S19" s="6"/>
      <c r="T19" s="6"/>
      <c r="U19" s="6"/>
      <c r="V19" s="6"/>
      <c r="W19" s="6"/>
      <c r="X19" s="6"/>
      <c r="Y19" s="6"/>
    </row>
    <row r="20" spans="1:25" ht="15" thickBot="1" x14ac:dyDescent="0.25">
      <c r="A20" s="76" t="s">
        <v>192</v>
      </c>
      <c r="B20" s="24" t="s">
        <v>184</v>
      </c>
      <c r="C20" s="79">
        <v>1</v>
      </c>
      <c r="D20" s="4" t="s">
        <v>67</v>
      </c>
      <c r="E20" s="80" t="s">
        <v>112</v>
      </c>
      <c r="I20" s="6"/>
      <c r="J20" s="6"/>
      <c r="K20" s="6"/>
      <c r="L20" s="6"/>
      <c r="M20" s="6"/>
      <c r="N20" s="6"/>
      <c r="O20" s="6"/>
      <c r="P20" s="6"/>
      <c r="Q20" s="6"/>
      <c r="R20" s="6"/>
      <c r="S20" s="6"/>
      <c r="T20" s="6"/>
      <c r="U20" s="6"/>
      <c r="V20" s="6"/>
      <c r="W20" s="6"/>
      <c r="X20" s="6"/>
      <c r="Y20" s="6"/>
    </row>
    <row r="21" spans="1:25" ht="15" thickBot="1" x14ac:dyDescent="0.25">
      <c r="A21" s="76" t="s">
        <v>334</v>
      </c>
      <c r="B21" s="24" t="s">
        <v>177</v>
      </c>
      <c r="C21" s="79">
        <v>2</v>
      </c>
      <c r="D21" s="4" t="s">
        <v>67</v>
      </c>
      <c r="E21" s="80" t="s">
        <v>95</v>
      </c>
      <c r="I21" s="6"/>
      <c r="J21" s="6"/>
      <c r="K21" s="6"/>
      <c r="L21" s="6"/>
      <c r="M21" s="6"/>
      <c r="N21" s="6"/>
      <c r="O21" s="6"/>
      <c r="P21" s="6"/>
      <c r="Q21" s="6"/>
      <c r="R21" s="6"/>
      <c r="S21" s="6"/>
      <c r="T21" s="6"/>
      <c r="U21" s="6"/>
      <c r="V21" s="6"/>
      <c r="W21" s="6"/>
      <c r="X21" s="6"/>
      <c r="Y21" s="6"/>
    </row>
    <row r="22" spans="1:25" ht="15" thickBot="1" x14ac:dyDescent="0.25">
      <c r="A22" s="76" t="s">
        <v>193</v>
      </c>
      <c r="B22" s="24" t="s">
        <v>194</v>
      </c>
      <c r="C22" s="79">
        <v>1.1000000000000001</v>
      </c>
      <c r="D22" s="4" t="s">
        <v>67</v>
      </c>
      <c r="E22" s="80" t="s">
        <v>195</v>
      </c>
      <c r="I22" s="6"/>
      <c r="J22" s="6"/>
      <c r="K22" s="6"/>
      <c r="L22" s="6"/>
      <c r="M22" s="6"/>
      <c r="N22" s="6"/>
      <c r="O22" s="6"/>
      <c r="P22" s="6"/>
      <c r="Q22" s="6"/>
      <c r="R22" s="6"/>
      <c r="S22" s="6"/>
      <c r="T22" s="6"/>
      <c r="U22" s="6"/>
      <c r="V22" s="6"/>
      <c r="W22" s="6"/>
      <c r="X22" s="6"/>
      <c r="Y22" s="6"/>
    </row>
    <row r="23" spans="1:25" ht="15" thickBot="1" x14ac:dyDescent="0.25">
      <c r="A23" s="76" t="s">
        <v>196</v>
      </c>
      <c r="B23" s="24" t="s">
        <v>194</v>
      </c>
      <c r="C23" s="79">
        <v>1.1000000000000001</v>
      </c>
      <c r="D23" s="4" t="s">
        <v>67</v>
      </c>
      <c r="E23" s="80" t="s">
        <v>195</v>
      </c>
      <c r="I23" s="6"/>
      <c r="J23" s="6"/>
      <c r="K23" s="6"/>
      <c r="L23" s="6"/>
      <c r="M23" s="6"/>
      <c r="N23" s="6"/>
      <c r="O23" s="6"/>
      <c r="P23" s="6"/>
      <c r="Q23" s="6"/>
      <c r="R23" s="6"/>
      <c r="S23" s="6"/>
      <c r="T23" s="6"/>
      <c r="U23" s="6"/>
      <c r="V23" s="6"/>
      <c r="W23" s="6"/>
      <c r="X23" s="6"/>
      <c r="Y23" s="6"/>
    </row>
    <row r="24" spans="1:25" ht="15" thickBot="1" x14ac:dyDescent="0.25">
      <c r="A24" s="76" t="s">
        <v>197</v>
      </c>
      <c r="B24" s="24" t="s">
        <v>198</v>
      </c>
      <c r="C24" s="79">
        <v>4.5</v>
      </c>
      <c r="D24" s="4" t="s">
        <v>147</v>
      </c>
      <c r="E24" s="80" t="s">
        <v>148</v>
      </c>
      <c r="I24" s="6"/>
      <c r="J24" s="6"/>
      <c r="K24" s="6"/>
      <c r="L24" s="6"/>
      <c r="M24" s="6"/>
      <c r="N24" s="6"/>
      <c r="O24" s="6"/>
      <c r="P24" s="6"/>
      <c r="Q24" s="6"/>
      <c r="R24" s="6"/>
      <c r="S24" s="6"/>
      <c r="T24" s="6"/>
      <c r="U24" s="6"/>
      <c r="V24" s="6"/>
      <c r="W24" s="6"/>
      <c r="X24" s="6"/>
      <c r="Y24" s="6"/>
    </row>
    <row r="25" spans="1:25" ht="15" thickBot="1" x14ac:dyDescent="0.25">
      <c r="A25" s="76" t="s">
        <v>199</v>
      </c>
      <c r="B25" s="24" t="s">
        <v>198</v>
      </c>
      <c r="C25" s="79">
        <v>3.8</v>
      </c>
      <c r="D25" s="4" t="s">
        <v>147</v>
      </c>
      <c r="E25" s="80" t="s">
        <v>148</v>
      </c>
      <c r="I25" s="6"/>
      <c r="J25" s="6"/>
      <c r="K25" s="6"/>
      <c r="L25" s="6"/>
      <c r="M25" s="6"/>
      <c r="N25" s="6"/>
      <c r="O25" s="6"/>
      <c r="P25" s="6"/>
      <c r="Q25" s="6"/>
      <c r="R25" s="6"/>
      <c r="S25" s="6"/>
      <c r="T25" s="6"/>
      <c r="U25" s="6"/>
      <c r="V25" s="6"/>
      <c r="W25" s="6"/>
      <c r="X25" s="6"/>
      <c r="Y25" s="6"/>
    </row>
    <row r="26" spans="1:25" ht="15" thickBot="1" x14ac:dyDescent="0.25">
      <c r="A26" s="76" t="s">
        <v>111</v>
      </c>
      <c r="B26" s="24" t="s">
        <v>297</v>
      </c>
      <c r="C26" s="79">
        <v>8.984</v>
      </c>
      <c r="D26" s="4" t="s">
        <v>67</v>
      </c>
      <c r="E26" s="80" t="s">
        <v>112</v>
      </c>
      <c r="I26" s="6"/>
      <c r="J26" s="6"/>
      <c r="K26" s="6"/>
      <c r="L26" s="6"/>
      <c r="M26" s="6"/>
      <c r="N26" s="6"/>
      <c r="O26" s="6"/>
      <c r="P26" s="6"/>
      <c r="Q26" s="6"/>
      <c r="R26" s="6"/>
      <c r="S26" s="6"/>
      <c r="T26" s="6"/>
      <c r="U26" s="6"/>
      <c r="V26" s="6"/>
      <c r="W26" s="6"/>
      <c r="X26" s="6"/>
      <c r="Y26" s="6"/>
    </row>
    <row r="27" spans="1:25" ht="23.25" thickBot="1" x14ac:dyDescent="0.25">
      <c r="A27" s="76" t="s">
        <v>200</v>
      </c>
      <c r="B27" s="24" t="s">
        <v>201</v>
      </c>
      <c r="C27" s="79">
        <v>4.0999999999999996</v>
      </c>
      <c r="D27" s="4" t="s">
        <v>231</v>
      </c>
      <c r="E27" s="80" t="s">
        <v>55</v>
      </c>
      <c r="I27" s="6"/>
      <c r="J27" s="6"/>
      <c r="K27" s="6"/>
      <c r="L27" s="6"/>
      <c r="M27" s="6"/>
      <c r="N27" s="6"/>
      <c r="O27" s="6"/>
      <c r="P27" s="6"/>
      <c r="Q27" s="6"/>
      <c r="R27" s="6"/>
      <c r="S27" s="6"/>
      <c r="T27" s="6"/>
      <c r="U27" s="6"/>
      <c r="V27" s="6"/>
      <c r="W27" s="6"/>
      <c r="X27" s="6"/>
      <c r="Y27" s="6"/>
    </row>
    <row r="28" spans="1:25" ht="15" thickBot="1" x14ac:dyDescent="0.25">
      <c r="A28" s="76" t="s">
        <v>202</v>
      </c>
      <c r="B28" s="24" t="s">
        <v>203</v>
      </c>
      <c r="C28" s="79">
        <v>31.8</v>
      </c>
      <c r="D28" s="4" t="s">
        <v>58</v>
      </c>
      <c r="E28" s="80" t="s">
        <v>95</v>
      </c>
      <c r="I28" s="6"/>
      <c r="J28" s="6"/>
      <c r="K28" s="6"/>
      <c r="L28" s="6"/>
      <c r="M28" s="6"/>
      <c r="N28" s="6"/>
      <c r="O28" s="6"/>
      <c r="P28" s="6"/>
      <c r="Q28" s="6"/>
      <c r="R28" s="6"/>
      <c r="S28" s="6"/>
      <c r="T28" s="6"/>
      <c r="U28" s="6"/>
      <c r="V28" s="6"/>
      <c r="W28" s="6"/>
      <c r="X28" s="6"/>
      <c r="Y28" s="6"/>
    </row>
    <row r="29" spans="1:25" ht="15" thickBot="1" x14ac:dyDescent="0.25">
      <c r="A29" s="76" t="s">
        <v>204</v>
      </c>
      <c r="B29" s="24" t="s">
        <v>205</v>
      </c>
      <c r="C29" s="79">
        <v>0.77</v>
      </c>
      <c r="D29" s="4" t="s">
        <v>67</v>
      </c>
      <c r="E29" s="80" t="s">
        <v>112</v>
      </c>
      <c r="I29" s="6"/>
      <c r="J29" s="6"/>
      <c r="K29" s="6"/>
      <c r="L29" s="6"/>
      <c r="M29" s="6"/>
      <c r="N29" s="6"/>
      <c r="O29" s="6"/>
      <c r="P29" s="6"/>
      <c r="Q29" s="6"/>
      <c r="R29" s="6"/>
      <c r="S29" s="6"/>
      <c r="T29" s="6"/>
      <c r="U29" s="6"/>
      <c r="V29" s="6"/>
      <c r="W29" s="6"/>
      <c r="X29" s="6"/>
      <c r="Y29" s="6"/>
    </row>
    <row r="30" spans="1:25" ht="15" thickBot="1" x14ac:dyDescent="0.25">
      <c r="A30" s="76" t="s">
        <v>236</v>
      </c>
      <c r="B30" s="24" t="s">
        <v>237</v>
      </c>
      <c r="C30" s="79">
        <v>19.5</v>
      </c>
      <c r="D30" s="4" t="s">
        <v>231</v>
      </c>
      <c r="E30" s="80" t="s">
        <v>55</v>
      </c>
      <c r="I30" s="6"/>
      <c r="J30" s="6"/>
      <c r="K30" s="6"/>
      <c r="L30" s="6"/>
      <c r="M30" s="6"/>
      <c r="N30" s="6"/>
      <c r="O30" s="6"/>
      <c r="P30" s="6"/>
      <c r="Q30" s="6"/>
      <c r="R30" s="6"/>
      <c r="S30" s="6"/>
      <c r="T30" s="6"/>
      <c r="U30" s="6"/>
      <c r="V30" s="6"/>
      <c r="W30" s="6"/>
      <c r="X30" s="6"/>
      <c r="Y30" s="6"/>
    </row>
    <row r="31" spans="1:25" ht="23.25" thickBot="1" x14ac:dyDescent="0.25">
      <c r="A31" s="76" t="s">
        <v>359</v>
      </c>
      <c r="B31" s="24" t="s">
        <v>127</v>
      </c>
      <c r="C31" s="79">
        <v>102</v>
      </c>
      <c r="D31" s="4" t="s">
        <v>231</v>
      </c>
      <c r="E31" s="80" t="s">
        <v>55</v>
      </c>
      <c r="I31" s="6"/>
      <c r="J31" s="6"/>
      <c r="K31" s="6"/>
      <c r="L31" s="6"/>
      <c r="M31" s="6"/>
      <c r="N31" s="6"/>
      <c r="O31" s="6"/>
      <c r="P31" s="6"/>
      <c r="Q31" s="6"/>
      <c r="R31" s="6"/>
      <c r="S31" s="6"/>
      <c r="T31" s="6"/>
      <c r="U31" s="6"/>
      <c r="V31" s="6"/>
      <c r="W31" s="6"/>
      <c r="X31" s="6"/>
      <c r="Y31" s="6"/>
    </row>
    <row r="32" spans="1:25" ht="23.25" thickBot="1" x14ac:dyDescent="0.25">
      <c r="A32" s="76" t="s">
        <v>360</v>
      </c>
      <c r="B32" s="24" t="s">
        <v>127</v>
      </c>
      <c r="C32" s="79">
        <v>47.15</v>
      </c>
      <c r="D32" s="4" t="s">
        <v>231</v>
      </c>
      <c r="E32" s="80" t="s">
        <v>55</v>
      </c>
      <c r="I32" s="6"/>
      <c r="J32" s="6"/>
      <c r="K32" s="6"/>
      <c r="L32" s="6"/>
      <c r="M32" s="6"/>
      <c r="N32" s="6"/>
      <c r="O32" s="6"/>
      <c r="P32" s="6"/>
      <c r="Q32" s="6"/>
      <c r="R32" s="6"/>
      <c r="S32" s="6"/>
      <c r="T32" s="6"/>
      <c r="U32" s="6"/>
      <c r="V32" s="6"/>
      <c r="W32" s="6"/>
      <c r="X32" s="6"/>
      <c r="Y32" s="6"/>
    </row>
    <row r="33" spans="1:25" ht="15" thickBot="1" x14ac:dyDescent="0.25">
      <c r="A33" s="76" t="s">
        <v>128</v>
      </c>
      <c r="B33" s="24" t="s">
        <v>129</v>
      </c>
      <c r="C33" s="79">
        <v>21</v>
      </c>
      <c r="D33" s="4" t="s">
        <v>64</v>
      </c>
      <c r="E33" s="80" t="s">
        <v>95</v>
      </c>
      <c r="I33" s="6"/>
      <c r="J33" s="6"/>
      <c r="K33" s="6"/>
      <c r="L33" s="6"/>
      <c r="M33" s="6"/>
      <c r="N33" s="6"/>
      <c r="O33" s="6"/>
      <c r="P33" s="6"/>
      <c r="Q33" s="6"/>
      <c r="R33" s="6"/>
      <c r="S33" s="6"/>
      <c r="T33" s="6"/>
      <c r="U33" s="6"/>
      <c r="V33" s="6"/>
      <c r="W33" s="6"/>
      <c r="X33" s="6"/>
      <c r="Y33" s="6"/>
    </row>
    <row r="34" spans="1:25" ht="15" thickBot="1" x14ac:dyDescent="0.25">
      <c r="A34" s="76" t="s">
        <v>206</v>
      </c>
      <c r="B34" s="24" t="s">
        <v>129</v>
      </c>
      <c r="C34" s="79">
        <v>13.5</v>
      </c>
      <c r="D34" s="4" t="s">
        <v>147</v>
      </c>
      <c r="E34" s="80" t="s">
        <v>148</v>
      </c>
      <c r="I34" s="6"/>
      <c r="J34" s="6"/>
      <c r="K34" s="6"/>
      <c r="L34" s="6"/>
      <c r="M34" s="6"/>
      <c r="N34" s="6"/>
      <c r="O34" s="6"/>
      <c r="P34" s="6"/>
      <c r="Q34" s="6"/>
      <c r="R34" s="6"/>
      <c r="S34" s="6"/>
      <c r="T34" s="6"/>
      <c r="U34" s="6"/>
      <c r="V34" s="6"/>
      <c r="W34" s="6"/>
      <c r="X34" s="6"/>
      <c r="Y34" s="6"/>
    </row>
    <row r="35" spans="1:25" ht="23.25" thickBot="1" x14ac:dyDescent="0.25">
      <c r="A35" s="76" t="s">
        <v>335</v>
      </c>
      <c r="B35" s="24" t="s">
        <v>331</v>
      </c>
      <c r="C35" s="79">
        <v>0.78</v>
      </c>
      <c r="D35" s="4" t="s">
        <v>67</v>
      </c>
      <c r="E35" s="80" t="s">
        <v>361</v>
      </c>
      <c r="I35" s="6"/>
      <c r="J35" s="6"/>
      <c r="K35" s="6"/>
      <c r="L35" s="6"/>
      <c r="M35" s="6"/>
      <c r="N35" s="6"/>
      <c r="O35" s="6"/>
      <c r="P35" s="6"/>
      <c r="Q35" s="6"/>
      <c r="R35" s="6"/>
      <c r="S35" s="6"/>
      <c r="T35" s="6"/>
      <c r="U35" s="6"/>
      <c r="V35" s="6"/>
      <c r="W35" s="6"/>
      <c r="X35" s="6"/>
      <c r="Y35" s="6"/>
    </row>
    <row r="36" spans="1:25" ht="15" thickBot="1" x14ac:dyDescent="0.25">
      <c r="A36" s="76" t="s">
        <v>207</v>
      </c>
      <c r="B36" s="24" t="s">
        <v>208</v>
      </c>
      <c r="C36" s="79">
        <v>0.25</v>
      </c>
      <c r="D36" s="4" t="s">
        <v>147</v>
      </c>
      <c r="E36" s="80" t="s">
        <v>148</v>
      </c>
      <c r="I36" s="6"/>
      <c r="J36" s="6"/>
      <c r="K36" s="6"/>
      <c r="L36" s="6"/>
      <c r="M36" s="6"/>
      <c r="N36" s="6"/>
      <c r="O36" s="6"/>
      <c r="P36" s="6"/>
      <c r="Q36" s="6"/>
      <c r="R36" s="6"/>
      <c r="S36" s="6"/>
      <c r="T36" s="6"/>
      <c r="U36" s="6"/>
      <c r="V36" s="6"/>
      <c r="W36" s="6"/>
      <c r="X36" s="6"/>
      <c r="Y36" s="6"/>
    </row>
    <row r="37" spans="1:25" ht="15" thickBot="1" x14ac:dyDescent="0.25">
      <c r="A37" s="76" t="s">
        <v>209</v>
      </c>
      <c r="B37" s="24" t="s">
        <v>184</v>
      </c>
      <c r="C37" s="79">
        <v>4.2</v>
      </c>
      <c r="D37" s="4" t="s">
        <v>67</v>
      </c>
      <c r="E37" s="80" t="s">
        <v>112</v>
      </c>
      <c r="I37" s="6"/>
      <c r="J37" s="6"/>
      <c r="K37" s="6"/>
      <c r="L37" s="6"/>
      <c r="M37" s="6"/>
      <c r="N37" s="6"/>
      <c r="O37" s="6"/>
      <c r="P37" s="6"/>
      <c r="Q37" s="6"/>
      <c r="R37" s="6"/>
      <c r="S37" s="6"/>
      <c r="T37" s="6"/>
      <c r="U37" s="6"/>
      <c r="V37" s="6"/>
      <c r="W37" s="6"/>
      <c r="X37" s="6"/>
      <c r="Y37" s="6"/>
    </row>
    <row r="38" spans="1:25" ht="15" thickBot="1" x14ac:dyDescent="0.25">
      <c r="A38" s="76" t="s">
        <v>210</v>
      </c>
      <c r="B38" s="24" t="s">
        <v>96</v>
      </c>
      <c r="C38" s="79">
        <v>21</v>
      </c>
      <c r="D38" s="4" t="s">
        <v>231</v>
      </c>
      <c r="E38" s="80" t="s">
        <v>55</v>
      </c>
      <c r="I38" s="6"/>
      <c r="J38" s="6"/>
      <c r="K38" s="6"/>
      <c r="L38" s="6"/>
      <c r="M38" s="6"/>
      <c r="N38" s="6"/>
      <c r="O38" s="6"/>
      <c r="P38" s="6"/>
      <c r="Q38" s="6"/>
      <c r="R38" s="6"/>
      <c r="S38" s="6"/>
      <c r="T38" s="6"/>
      <c r="U38" s="6"/>
      <c r="V38" s="6"/>
      <c r="W38" s="6"/>
      <c r="X38" s="6"/>
      <c r="Y38" s="6"/>
    </row>
    <row r="39" spans="1:25" s="6" customFormat="1" ht="15" thickBot="1" x14ac:dyDescent="0.25">
      <c r="A39" s="76" t="s">
        <v>211</v>
      </c>
      <c r="B39" s="24" t="s">
        <v>212</v>
      </c>
      <c r="C39" s="79">
        <v>192</v>
      </c>
      <c r="D39" s="4" t="s">
        <v>231</v>
      </c>
      <c r="E39" s="80" t="s">
        <v>55</v>
      </c>
      <c r="F39" s="47"/>
      <c r="G39" s="47"/>
      <c r="H39" s="47"/>
    </row>
    <row r="40" spans="1:25" s="6" customFormat="1" ht="15" thickBot="1" x14ac:dyDescent="0.25">
      <c r="A40" s="76" t="s">
        <v>213</v>
      </c>
      <c r="B40" s="24" t="s">
        <v>198</v>
      </c>
      <c r="C40" s="79">
        <v>1.8</v>
      </c>
      <c r="D40" s="4" t="s">
        <v>147</v>
      </c>
      <c r="E40" s="80" t="s">
        <v>148</v>
      </c>
      <c r="F40" s="47"/>
      <c r="G40" s="47"/>
      <c r="H40" s="47"/>
    </row>
    <row r="41" spans="1:25" s="6" customFormat="1" ht="15" thickBot="1" x14ac:dyDescent="0.25">
      <c r="A41" s="76" t="s">
        <v>214</v>
      </c>
      <c r="B41" s="24" t="s">
        <v>297</v>
      </c>
      <c r="C41" s="79">
        <v>6.7380000000000004</v>
      </c>
      <c r="D41" s="4" t="s">
        <v>67</v>
      </c>
      <c r="E41" s="80" t="s">
        <v>112</v>
      </c>
      <c r="F41" s="47"/>
      <c r="G41" s="47"/>
      <c r="H41" s="47"/>
    </row>
    <row r="42" spans="1:25" s="6" customFormat="1" ht="15" thickBot="1" x14ac:dyDescent="0.25">
      <c r="A42" s="76" t="s">
        <v>215</v>
      </c>
      <c r="B42" s="24" t="s">
        <v>216</v>
      </c>
      <c r="C42" s="79">
        <v>12</v>
      </c>
      <c r="D42" s="4" t="s">
        <v>231</v>
      </c>
      <c r="E42" s="80" t="s">
        <v>55</v>
      </c>
      <c r="F42" s="47"/>
      <c r="G42" s="47"/>
      <c r="H42" s="47"/>
    </row>
    <row r="43" spans="1:25" s="6" customFormat="1" ht="15" thickBot="1" x14ac:dyDescent="0.25">
      <c r="A43" s="76" t="s">
        <v>336</v>
      </c>
      <c r="B43" s="81" t="s">
        <v>297</v>
      </c>
      <c r="C43" s="87">
        <v>1.903</v>
      </c>
      <c r="D43" s="4" t="s">
        <v>67</v>
      </c>
      <c r="E43" s="19" t="s">
        <v>112</v>
      </c>
      <c r="F43" s="47"/>
      <c r="G43" s="47"/>
      <c r="H43" s="47"/>
    </row>
    <row r="44" spans="1:25" s="6" customFormat="1" ht="15" thickBot="1" x14ac:dyDescent="0.25">
      <c r="A44" s="76" t="s">
        <v>217</v>
      </c>
      <c r="B44" s="81" t="s">
        <v>110</v>
      </c>
      <c r="C44" s="87">
        <v>30</v>
      </c>
      <c r="D44" s="4" t="s">
        <v>231</v>
      </c>
      <c r="E44" s="19" t="s">
        <v>55</v>
      </c>
      <c r="F44" s="47"/>
      <c r="G44" s="47"/>
      <c r="H44" s="47"/>
    </row>
    <row r="45" spans="1:25" s="6" customFormat="1" ht="15" thickBot="1" x14ac:dyDescent="0.25">
      <c r="A45" s="76" t="s">
        <v>218</v>
      </c>
      <c r="B45" s="81" t="s">
        <v>129</v>
      </c>
      <c r="C45" s="87">
        <v>9.5</v>
      </c>
      <c r="D45" s="4" t="s">
        <v>147</v>
      </c>
      <c r="E45" s="19" t="s">
        <v>148</v>
      </c>
      <c r="F45" s="47"/>
      <c r="G45" s="47"/>
      <c r="H45" s="47"/>
    </row>
    <row r="46" spans="1:25" s="6" customFormat="1" ht="15" thickBot="1" x14ac:dyDescent="0.25">
      <c r="A46" s="27" t="s">
        <v>44</v>
      </c>
      <c r="B46" s="81"/>
      <c r="C46" s="82">
        <f>SUM(C4:C45)</f>
        <v>847.42500000000007</v>
      </c>
      <c r="D46" s="4"/>
      <c r="E46" s="19"/>
      <c r="F46" s="47"/>
      <c r="G46" s="47"/>
      <c r="H46" s="47"/>
    </row>
    <row r="47" spans="1:25" s="6" customFormat="1" ht="15" thickBot="1" x14ac:dyDescent="0.25">
      <c r="C47" s="61"/>
      <c r="F47" s="47"/>
      <c r="G47" s="47"/>
      <c r="H47" s="47"/>
    </row>
    <row r="48" spans="1:25" s="6" customFormat="1" ht="15" thickBot="1" x14ac:dyDescent="0.25">
      <c r="C48" s="61"/>
      <c r="F48" s="47"/>
      <c r="G48" s="47"/>
      <c r="H48" s="47"/>
    </row>
    <row r="49" spans="3:8" s="6" customFormat="1" ht="15" thickBot="1" x14ac:dyDescent="0.25">
      <c r="C49" s="61"/>
      <c r="F49" s="47"/>
      <c r="G49" s="47"/>
      <c r="H49" s="47"/>
    </row>
    <row r="50" spans="3:8" s="6" customFormat="1" ht="15" thickBot="1" x14ac:dyDescent="0.25">
      <c r="C50" s="61"/>
      <c r="F50" s="47"/>
      <c r="G50" s="47"/>
      <c r="H50" s="47"/>
    </row>
    <row r="51" spans="3:8" s="6" customFormat="1" ht="15" thickBot="1" x14ac:dyDescent="0.25">
      <c r="C51" s="61"/>
      <c r="F51" s="47"/>
      <c r="G51" s="47"/>
      <c r="H51" s="47"/>
    </row>
    <row r="52" spans="3:8" s="6" customFormat="1" ht="15" thickBot="1" x14ac:dyDescent="0.25">
      <c r="C52" s="61"/>
      <c r="F52" s="47"/>
      <c r="G52" s="47"/>
      <c r="H52" s="47"/>
    </row>
    <row r="53" spans="3:8" s="6" customFormat="1" ht="15" thickBot="1" x14ac:dyDescent="0.25">
      <c r="C53" s="61"/>
      <c r="F53" s="47"/>
      <c r="G53" s="47"/>
      <c r="H53" s="47"/>
    </row>
    <row r="54" spans="3:8" s="6" customFormat="1" ht="15" thickBot="1" x14ac:dyDescent="0.25">
      <c r="C54" s="61"/>
      <c r="F54" s="47"/>
      <c r="G54" s="47"/>
      <c r="H54" s="47"/>
    </row>
    <row r="55" spans="3:8" s="6" customFormat="1" ht="15" thickBot="1" x14ac:dyDescent="0.25">
      <c r="C55" s="61"/>
      <c r="F55" s="47"/>
      <c r="G55" s="47"/>
      <c r="H55" s="47"/>
    </row>
    <row r="56" spans="3:8" s="6" customFormat="1" ht="15" thickBot="1" x14ac:dyDescent="0.25">
      <c r="C56" s="61"/>
      <c r="F56" s="47"/>
      <c r="G56" s="47"/>
      <c r="H56" s="47"/>
    </row>
    <row r="57" spans="3:8" s="6" customFormat="1" ht="15" thickBot="1" x14ac:dyDescent="0.25">
      <c r="C57" s="61"/>
      <c r="F57" s="47"/>
      <c r="G57" s="47"/>
      <c r="H57" s="47"/>
    </row>
    <row r="58" spans="3:8" s="6" customFormat="1" ht="15" thickBot="1" x14ac:dyDescent="0.25">
      <c r="C58" s="61"/>
      <c r="F58" s="47"/>
      <c r="G58" s="47"/>
      <c r="H58" s="47"/>
    </row>
    <row r="59" spans="3:8" s="6" customFormat="1" ht="15" thickBot="1" x14ac:dyDescent="0.25">
      <c r="C59" s="61"/>
      <c r="F59" s="47"/>
      <c r="G59" s="47"/>
      <c r="H59" s="47"/>
    </row>
    <row r="60" spans="3:8" s="6" customFormat="1" ht="15" thickBot="1" x14ac:dyDescent="0.25">
      <c r="C60" s="61"/>
      <c r="F60" s="47"/>
      <c r="G60" s="47"/>
      <c r="H60" s="47"/>
    </row>
    <row r="61" spans="3:8" s="6" customFormat="1" ht="15" thickBot="1" x14ac:dyDescent="0.25">
      <c r="C61" s="61"/>
      <c r="F61" s="47"/>
      <c r="G61" s="47"/>
      <c r="H61" s="47"/>
    </row>
    <row r="62" spans="3:8" s="6" customFormat="1" ht="15" thickBot="1" x14ac:dyDescent="0.25">
      <c r="C62" s="61"/>
      <c r="F62" s="47"/>
      <c r="G62" s="47"/>
      <c r="H62" s="47"/>
    </row>
    <row r="63" spans="3:8" s="6" customFormat="1" ht="15" thickBot="1" x14ac:dyDescent="0.25">
      <c r="C63" s="61"/>
      <c r="F63" s="47"/>
      <c r="G63" s="47"/>
      <c r="H63" s="47"/>
    </row>
    <row r="64" spans="3:8" s="6" customFormat="1" ht="15" thickBot="1" x14ac:dyDescent="0.25">
      <c r="C64" s="61"/>
      <c r="F64" s="47"/>
      <c r="G64" s="47"/>
      <c r="H64" s="47"/>
    </row>
    <row r="65" spans="3:8" s="6" customFormat="1" ht="15" thickBot="1" x14ac:dyDescent="0.25">
      <c r="C65" s="61"/>
      <c r="F65" s="47"/>
      <c r="G65" s="47"/>
      <c r="H65" s="47"/>
    </row>
    <row r="66" spans="3:8" s="6" customFormat="1" ht="15" thickBot="1" x14ac:dyDescent="0.25">
      <c r="C66" s="61"/>
      <c r="F66" s="47"/>
      <c r="G66" s="47"/>
      <c r="H66" s="47"/>
    </row>
    <row r="67" spans="3:8" s="6" customFormat="1" ht="15" thickBot="1" x14ac:dyDescent="0.25">
      <c r="C67" s="61"/>
      <c r="F67" s="47"/>
      <c r="G67" s="47"/>
      <c r="H67" s="47"/>
    </row>
    <row r="68" spans="3:8" s="6" customFormat="1" ht="15" thickBot="1" x14ac:dyDescent="0.25">
      <c r="C68" s="61"/>
      <c r="F68" s="47"/>
      <c r="G68" s="47"/>
      <c r="H68" s="47"/>
    </row>
    <row r="69" spans="3:8" s="6" customFormat="1" ht="15" thickBot="1" x14ac:dyDescent="0.25">
      <c r="C69" s="61"/>
      <c r="F69" s="47"/>
      <c r="G69" s="47"/>
      <c r="H69" s="47"/>
    </row>
    <row r="70" spans="3:8" s="6" customFormat="1" ht="15" thickBot="1" x14ac:dyDescent="0.25">
      <c r="C70" s="61"/>
      <c r="F70" s="47"/>
      <c r="G70" s="47"/>
      <c r="H70" s="47"/>
    </row>
    <row r="71" spans="3:8" s="6" customFormat="1" ht="15" thickBot="1" x14ac:dyDescent="0.25">
      <c r="C71" s="61"/>
      <c r="F71" s="47"/>
      <c r="G71" s="47"/>
      <c r="H71" s="47"/>
    </row>
    <row r="72" spans="3:8" s="6" customFormat="1" ht="15" thickBot="1" x14ac:dyDescent="0.25">
      <c r="C72" s="61"/>
      <c r="F72" s="47"/>
      <c r="G72" s="47"/>
      <c r="H72" s="47"/>
    </row>
    <row r="73" spans="3:8" s="6" customFormat="1" ht="15" thickBot="1" x14ac:dyDescent="0.25">
      <c r="C73" s="61"/>
      <c r="F73" s="47"/>
      <c r="G73" s="47"/>
      <c r="H73" s="47"/>
    </row>
    <row r="74" spans="3:8" s="6" customFormat="1" x14ac:dyDescent="0.2">
      <c r="C74" s="47"/>
      <c r="F74" s="47"/>
      <c r="G74" s="47"/>
      <c r="H74" s="47"/>
    </row>
    <row r="75" spans="3:8" s="6" customFormat="1" x14ac:dyDescent="0.2">
      <c r="C75" s="47"/>
      <c r="F75" s="47"/>
      <c r="G75" s="47"/>
      <c r="H75" s="47"/>
    </row>
    <row r="76" spans="3:8" s="6" customFormat="1" x14ac:dyDescent="0.2">
      <c r="C76" s="47"/>
      <c r="F76" s="47"/>
      <c r="G76" s="47"/>
      <c r="H76" s="47"/>
    </row>
    <row r="77" spans="3:8" s="6" customFormat="1" x14ac:dyDescent="0.2">
      <c r="F77" s="47"/>
      <c r="G77" s="47"/>
      <c r="H77" s="47"/>
    </row>
    <row r="78" spans="3:8" s="6" customFormat="1" x14ac:dyDescent="0.2">
      <c r="F78" s="47"/>
      <c r="G78" s="47"/>
      <c r="H78" s="47"/>
    </row>
    <row r="79" spans="3:8" s="6" customFormat="1" x14ac:dyDescent="0.2">
      <c r="F79" s="47"/>
      <c r="G79" s="47"/>
      <c r="H79" s="47"/>
    </row>
    <row r="80" spans="3:8" s="6" customFormat="1" x14ac:dyDescent="0.2">
      <c r="F80" s="47"/>
      <c r="G80" s="47"/>
      <c r="H80" s="47"/>
    </row>
    <row r="81" spans="6:8" s="6" customFormat="1" x14ac:dyDescent="0.2">
      <c r="F81" s="47"/>
      <c r="G81" s="47"/>
      <c r="H81" s="47"/>
    </row>
    <row r="82" spans="6:8" s="6" customFormat="1" x14ac:dyDescent="0.2">
      <c r="F82" s="47"/>
      <c r="G82" s="47"/>
      <c r="H82" s="47"/>
    </row>
    <row r="83" spans="6:8" s="6" customFormat="1" x14ac:dyDescent="0.2">
      <c r="F83" s="47"/>
      <c r="G83" s="47"/>
      <c r="H83" s="47"/>
    </row>
    <row r="84" spans="6:8" s="6" customFormat="1" x14ac:dyDescent="0.2">
      <c r="F84" s="47"/>
      <c r="G84" s="47"/>
      <c r="H84" s="47"/>
    </row>
    <row r="85" spans="6:8" s="6" customFormat="1" x14ac:dyDescent="0.2">
      <c r="F85" s="47"/>
      <c r="G85" s="47"/>
      <c r="H85" s="47"/>
    </row>
    <row r="86" spans="6:8" s="6" customFormat="1" x14ac:dyDescent="0.2">
      <c r="F86" s="47"/>
      <c r="G86" s="47"/>
      <c r="H86" s="47"/>
    </row>
    <row r="87" spans="6:8" s="6" customFormat="1" x14ac:dyDescent="0.2">
      <c r="F87" s="47"/>
      <c r="G87" s="47"/>
      <c r="H87" s="47"/>
    </row>
    <row r="88" spans="6:8" s="6" customFormat="1" x14ac:dyDescent="0.2">
      <c r="F88" s="47"/>
      <c r="G88" s="47"/>
      <c r="H88" s="47"/>
    </row>
    <row r="89" spans="6:8" s="6" customFormat="1" x14ac:dyDescent="0.2">
      <c r="F89" s="47"/>
      <c r="G89" s="47"/>
      <c r="H89" s="47"/>
    </row>
    <row r="90" spans="6:8" s="6" customFormat="1" x14ac:dyDescent="0.2">
      <c r="F90" s="47"/>
      <c r="G90" s="47"/>
      <c r="H90" s="47"/>
    </row>
    <row r="91" spans="6:8" s="6" customFormat="1" x14ac:dyDescent="0.2">
      <c r="F91" s="47"/>
      <c r="G91" s="47"/>
      <c r="H91" s="47"/>
    </row>
    <row r="92" spans="6:8" s="6" customFormat="1" x14ac:dyDescent="0.2">
      <c r="F92" s="47"/>
      <c r="G92" s="47"/>
      <c r="H92" s="47"/>
    </row>
    <row r="93" spans="6:8" s="6" customFormat="1" x14ac:dyDescent="0.2">
      <c r="F93" s="47"/>
      <c r="G93" s="47"/>
      <c r="H93" s="47"/>
    </row>
    <row r="94" spans="6:8" s="6" customFormat="1" x14ac:dyDescent="0.2">
      <c r="F94" s="47"/>
      <c r="G94" s="47"/>
      <c r="H94" s="47"/>
    </row>
    <row r="95" spans="6:8" s="6" customFormat="1" x14ac:dyDescent="0.2">
      <c r="F95" s="47"/>
      <c r="G95" s="47"/>
      <c r="H95" s="47"/>
    </row>
    <row r="96" spans="6:8" s="6" customFormat="1" x14ac:dyDescent="0.2">
      <c r="F96" s="47"/>
      <c r="G96" s="47"/>
      <c r="H96" s="47"/>
    </row>
    <row r="97" spans="6:8" s="6" customFormat="1" x14ac:dyDescent="0.2">
      <c r="F97" s="47"/>
      <c r="G97" s="47"/>
      <c r="H97" s="47"/>
    </row>
    <row r="98" spans="6:8" s="6" customFormat="1" x14ac:dyDescent="0.2">
      <c r="F98" s="47"/>
      <c r="G98" s="47"/>
      <c r="H98" s="47"/>
    </row>
    <row r="99" spans="6:8" s="6" customFormat="1" x14ac:dyDescent="0.2">
      <c r="F99" s="47"/>
      <c r="G99" s="47"/>
      <c r="H99" s="47"/>
    </row>
    <row r="100" spans="6:8" s="6" customFormat="1" x14ac:dyDescent="0.2">
      <c r="F100" s="47"/>
      <c r="G100" s="47"/>
      <c r="H100" s="47"/>
    </row>
    <row r="101" spans="6:8" s="6" customFormat="1" x14ac:dyDescent="0.2">
      <c r="F101" s="47"/>
      <c r="G101" s="47"/>
      <c r="H101" s="47"/>
    </row>
    <row r="102" spans="6:8" s="6" customFormat="1" x14ac:dyDescent="0.2">
      <c r="F102" s="47"/>
      <c r="G102" s="47"/>
      <c r="H102" s="47"/>
    </row>
    <row r="103" spans="6:8" s="6" customFormat="1" x14ac:dyDescent="0.2">
      <c r="F103" s="47"/>
      <c r="G103" s="47"/>
      <c r="H103" s="47"/>
    </row>
    <row r="104" spans="6:8" s="6" customFormat="1" x14ac:dyDescent="0.2">
      <c r="F104" s="47"/>
      <c r="G104" s="47"/>
      <c r="H104" s="47"/>
    </row>
    <row r="105" spans="6:8" s="6" customFormat="1" x14ac:dyDescent="0.2">
      <c r="F105" s="47"/>
      <c r="G105" s="47"/>
      <c r="H105" s="47"/>
    </row>
    <row r="106" spans="6:8" s="6" customFormat="1" x14ac:dyDescent="0.2">
      <c r="F106" s="47"/>
      <c r="G106" s="47"/>
      <c r="H106" s="47"/>
    </row>
    <row r="107" spans="6:8" s="6" customFormat="1" x14ac:dyDescent="0.2">
      <c r="F107" s="47"/>
      <c r="G107" s="47"/>
      <c r="H107" s="47"/>
    </row>
    <row r="108" spans="6:8" s="6" customFormat="1" x14ac:dyDescent="0.2">
      <c r="F108" s="47"/>
      <c r="G108" s="47"/>
      <c r="H108" s="47"/>
    </row>
    <row r="109" spans="6:8" s="6" customFormat="1" x14ac:dyDescent="0.2">
      <c r="F109" s="47"/>
      <c r="G109" s="47"/>
      <c r="H109" s="47"/>
    </row>
    <row r="110" spans="6:8" s="6" customFormat="1" x14ac:dyDescent="0.2">
      <c r="F110" s="47"/>
      <c r="G110" s="47"/>
      <c r="H110" s="47"/>
    </row>
    <row r="111" spans="6:8" s="6" customFormat="1" x14ac:dyDescent="0.2">
      <c r="F111" s="47"/>
      <c r="G111" s="47"/>
      <c r="H111" s="47"/>
    </row>
    <row r="112" spans="6:8" s="6" customFormat="1" x14ac:dyDescent="0.2">
      <c r="F112" s="47"/>
      <c r="G112" s="47"/>
      <c r="H112" s="47"/>
    </row>
    <row r="113" spans="6:25" s="6" customFormat="1" x14ac:dyDescent="0.2">
      <c r="F113" s="47"/>
      <c r="G113" s="47"/>
      <c r="H113" s="47"/>
    </row>
    <row r="114" spans="6:25" s="6" customFormat="1" x14ac:dyDescent="0.2">
      <c r="F114" s="47"/>
      <c r="G114" s="47"/>
      <c r="H114" s="47"/>
    </row>
    <row r="115" spans="6:25" s="6" customFormat="1" x14ac:dyDescent="0.2">
      <c r="F115" s="47"/>
      <c r="G115" s="47"/>
      <c r="H115" s="47"/>
    </row>
    <row r="116" spans="6:25" s="6" customFormat="1" x14ac:dyDescent="0.2">
      <c r="F116" s="47"/>
      <c r="G116" s="47"/>
      <c r="H116" s="47"/>
    </row>
    <row r="117" spans="6:25" s="6" customFormat="1" x14ac:dyDescent="0.2">
      <c r="F117" s="47"/>
      <c r="G117" s="47"/>
      <c r="H117" s="47"/>
    </row>
    <row r="118" spans="6:25" s="6" customFormat="1" x14ac:dyDescent="0.2">
      <c r="F118" s="47"/>
      <c r="G118" s="47"/>
      <c r="H118" s="47"/>
    </row>
    <row r="119" spans="6:25" s="6" customFormat="1" x14ac:dyDescent="0.2">
      <c r="F119" s="47"/>
      <c r="G119" s="47"/>
      <c r="H119" s="47"/>
    </row>
    <row r="120" spans="6:25" s="6" customFormat="1" x14ac:dyDescent="0.2">
      <c r="F120" s="47"/>
      <c r="G120" s="47"/>
      <c r="H120" s="47"/>
    </row>
    <row r="121" spans="6:25" s="6" customFormat="1" x14ac:dyDescent="0.2">
      <c r="F121" s="47"/>
      <c r="G121" s="47"/>
      <c r="H121" s="47"/>
    </row>
    <row r="122" spans="6:25" s="6" customFormat="1" x14ac:dyDescent="0.2">
      <c r="F122" s="47"/>
      <c r="G122" s="47"/>
      <c r="H122" s="47"/>
    </row>
    <row r="123" spans="6:25" s="6" customFormat="1" x14ac:dyDescent="0.2">
      <c r="F123" s="47"/>
      <c r="G123" s="47"/>
      <c r="H123" s="47"/>
    </row>
    <row r="124" spans="6:25" s="6" customFormat="1" x14ac:dyDescent="0.2">
      <c r="F124" s="47"/>
      <c r="G124" s="47"/>
      <c r="H124" s="47"/>
    </row>
    <row r="125" spans="6:25" x14ac:dyDescent="0.2">
      <c r="I125" s="6"/>
      <c r="J125" s="6"/>
      <c r="K125" s="6"/>
      <c r="L125" s="6"/>
      <c r="M125" s="6"/>
      <c r="N125" s="6"/>
      <c r="O125" s="6"/>
      <c r="P125" s="6"/>
      <c r="Q125" s="6"/>
      <c r="R125" s="6"/>
      <c r="S125" s="6"/>
      <c r="T125" s="6"/>
      <c r="U125" s="6"/>
      <c r="V125" s="6"/>
      <c r="W125" s="6"/>
      <c r="X125" s="6"/>
      <c r="Y125" s="6"/>
    </row>
    <row r="126" spans="6:25" x14ac:dyDescent="0.2">
      <c r="I126" s="6"/>
      <c r="J126" s="6"/>
      <c r="K126" s="6"/>
      <c r="L126" s="6"/>
      <c r="M126" s="6"/>
      <c r="N126" s="6"/>
      <c r="O126" s="6"/>
      <c r="P126" s="6"/>
      <c r="Q126" s="6"/>
      <c r="R126" s="6"/>
      <c r="S126" s="6"/>
      <c r="T126" s="6"/>
      <c r="U126" s="6"/>
      <c r="V126" s="6"/>
      <c r="W126" s="6"/>
      <c r="X126" s="6"/>
      <c r="Y126" s="6"/>
    </row>
    <row r="127" spans="6:25" x14ac:dyDescent="0.2">
      <c r="I127" s="6"/>
      <c r="J127" s="6"/>
      <c r="K127" s="6"/>
      <c r="L127" s="6"/>
      <c r="M127" s="6"/>
      <c r="N127" s="6"/>
      <c r="O127" s="6"/>
      <c r="P127" s="6"/>
      <c r="Q127" s="6"/>
      <c r="R127" s="6"/>
      <c r="S127" s="6"/>
      <c r="T127" s="6"/>
      <c r="U127" s="6"/>
      <c r="V127" s="6"/>
      <c r="W127" s="6"/>
      <c r="X127" s="6"/>
      <c r="Y127" s="6"/>
    </row>
    <row r="128" spans="6:25" x14ac:dyDescent="0.2">
      <c r="I128" s="6"/>
      <c r="J128" s="6"/>
      <c r="K128" s="6"/>
      <c r="L128" s="6"/>
      <c r="M128" s="6"/>
      <c r="N128" s="6"/>
      <c r="O128" s="6"/>
      <c r="P128" s="6"/>
      <c r="Q128" s="6"/>
      <c r="R128" s="6"/>
      <c r="S128" s="6"/>
      <c r="T128" s="6"/>
      <c r="U128" s="6"/>
      <c r="V128" s="6"/>
      <c r="W128" s="6"/>
      <c r="X128" s="6"/>
      <c r="Y128" s="6"/>
    </row>
    <row r="129" spans="9:25" x14ac:dyDescent="0.2">
      <c r="I129" s="6"/>
      <c r="J129" s="6"/>
      <c r="K129" s="6"/>
      <c r="L129" s="6"/>
      <c r="M129" s="6"/>
      <c r="N129" s="6"/>
      <c r="O129" s="6"/>
      <c r="P129" s="6"/>
      <c r="Q129" s="6"/>
      <c r="R129" s="6"/>
      <c r="S129" s="6"/>
      <c r="T129" s="6"/>
      <c r="U129" s="6"/>
      <c r="V129" s="6"/>
      <c r="W129" s="6"/>
      <c r="X129" s="6"/>
      <c r="Y129" s="6"/>
    </row>
    <row r="130" spans="9:25" x14ac:dyDescent="0.2">
      <c r="I130" s="6"/>
      <c r="J130" s="6"/>
      <c r="K130" s="6"/>
      <c r="L130" s="6"/>
      <c r="M130" s="6"/>
      <c r="N130" s="6"/>
      <c r="O130" s="6"/>
      <c r="P130" s="6"/>
      <c r="Q130" s="6"/>
      <c r="R130" s="6"/>
      <c r="S130" s="6"/>
      <c r="T130" s="6"/>
      <c r="U130" s="6"/>
      <c r="V130" s="6"/>
      <c r="W130" s="6"/>
      <c r="X130" s="6"/>
      <c r="Y130" s="6"/>
    </row>
    <row r="131" spans="9:25" x14ac:dyDescent="0.2">
      <c r="I131" s="6"/>
      <c r="J131" s="6"/>
      <c r="K131" s="6"/>
      <c r="L131" s="6"/>
      <c r="M131" s="6"/>
      <c r="N131" s="6"/>
      <c r="O131" s="6"/>
      <c r="P131" s="6"/>
      <c r="Q131" s="6"/>
      <c r="R131" s="6"/>
      <c r="S131" s="6"/>
      <c r="T131" s="6"/>
      <c r="U131" s="6"/>
      <c r="V131" s="6"/>
      <c r="W131" s="6"/>
      <c r="X131" s="6"/>
      <c r="Y131" s="6"/>
    </row>
    <row r="132" spans="9:25" x14ac:dyDescent="0.2">
      <c r="I132" s="6"/>
      <c r="J132" s="6"/>
      <c r="K132" s="6"/>
      <c r="L132" s="6"/>
      <c r="M132" s="6"/>
      <c r="N132" s="6"/>
      <c r="O132" s="6"/>
      <c r="P132" s="6"/>
      <c r="Q132" s="6"/>
      <c r="R132" s="6"/>
      <c r="S132" s="6"/>
      <c r="T132" s="6"/>
      <c r="U132" s="6"/>
      <c r="V132" s="6"/>
      <c r="W132" s="6"/>
      <c r="X132" s="6"/>
      <c r="Y132" s="6"/>
    </row>
    <row r="133" spans="9:25" x14ac:dyDescent="0.2">
      <c r="I133" s="6"/>
      <c r="J133" s="6"/>
      <c r="K133" s="6"/>
      <c r="L133" s="6"/>
      <c r="M133" s="6"/>
      <c r="N133" s="6"/>
      <c r="O133" s="6"/>
      <c r="P133" s="6"/>
      <c r="Q133" s="6"/>
      <c r="R133" s="6"/>
      <c r="S133" s="6"/>
      <c r="T133" s="6"/>
      <c r="U133" s="6"/>
      <c r="V133" s="6"/>
      <c r="W133" s="6"/>
      <c r="X133" s="6"/>
      <c r="Y133" s="6"/>
    </row>
    <row r="134" spans="9:25" x14ac:dyDescent="0.2">
      <c r="I134" s="6"/>
      <c r="J134" s="6"/>
      <c r="K134" s="6"/>
      <c r="L134" s="6"/>
      <c r="M134" s="6"/>
      <c r="N134" s="6"/>
      <c r="O134" s="6"/>
      <c r="P134" s="6"/>
      <c r="Q134" s="6"/>
      <c r="R134" s="6"/>
      <c r="S134" s="6"/>
      <c r="T134" s="6"/>
      <c r="U134" s="6"/>
      <c r="V134" s="6"/>
      <c r="W134" s="6"/>
      <c r="X134" s="6"/>
      <c r="Y134" s="6"/>
    </row>
    <row r="135" spans="9:25" x14ac:dyDescent="0.2">
      <c r="I135" s="6"/>
      <c r="J135" s="6"/>
      <c r="K135" s="6"/>
      <c r="L135" s="6"/>
      <c r="M135" s="6"/>
      <c r="N135" s="6"/>
      <c r="O135" s="6"/>
      <c r="P135" s="6"/>
      <c r="Q135" s="6"/>
      <c r="R135" s="6"/>
      <c r="S135" s="6"/>
      <c r="T135" s="6"/>
      <c r="U135" s="6"/>
      <c r="V135" s="6"/>
      <c r="W135" s="6"/>
      <c r="X135" s="6"/>
      <c r="Y135" s="6"/>
    </row>
    <row r="136" spans="9:25" x14ac:dyDescent="0.2">
      <c r="I136" s="6"/>
      <c r="J136" s="6"/>
      <c r="K136" s="6"/>
      <c r="L136" s="6"/>
      <c r="M136" s="6"/>
      <c r="N136" s="6"/>
      <c r="O136" s="6"/>
      <c r="P136" s="6"/>
      <c r="Q136" s="6"/>
      <c r="R136" s="6"/>
      <c r="S136" s="6"/>
      <c r="T136" s="6"/>
      <c r="U136" s="6"/>
      <c r="V136" s="6"/>
      <c r="W136" s="6"/>
      <c r="X136" s="6"/>
      <c r="Y136" s="6"/>
    </row>
    <row r="137" spans="9:25" x14ac:dyDescent="0.2">
      <c r="I137" s="6"/>
      <c r="J137" s="6"/>
      <c r="K137" s="6"/>
      <c r="L137" s="6"/>
      <c r="M137" s="6"/>
      <c r="N137" s="6"/>
      <c r="O137" s="6"/>
      <c r="P137" s="6"/>
      <c r="Q137" s="6"/>
      <c r="R137" s="6"/>
      <c r="S137" s="6"/>
      <c r="T137" s="6"/>
      <c r="U137" s="6"/>
      <c r="V137" s="6"/>
      <c r="W137" s="6"/>
      <c r="X137" s="6"/>
      <c r="Y137" s="6"/>
    </row>
    <row r="138" spans="9:25" x14ac:dyDescent="0.2">
      <c r="I138" s="6"/>
      <c r="J138" s="6"/>
      <c r="K138" s="6"/>
      <c r="L138" s="6"/>
      <c r="M138" s="6"/>
      <c r="N138" s="6"/>
      <c r="O138" s="6"/>
      <c r="P138" s="6"/>
      <c r="Q138" s="6"/>
      <c r="R138" s="6"/>
      <c r="S138" s="6"/>
      <c r="T138" s="6"/>
      <c r="U138" s="6"/>
      <c r="V138" s="6"/>
      <c r="W138" s="6"/>
      <c r="X138" s="6"/>
      <c r="Y138" s="6"/>
    </row>
    <row r="139" spans="9:25" x14ac:dyDescent="0.2">
      <c r="I139" s="6"/>
      <c r="J139" s="6"/>
      <c r="K139" s="6"/>
      <c r="L139" s="6"/>
      <c r="M139" s="6"/>
      <c r="N139" s="6"/>
      <c r="O139" s="6"/>
      <c r="P139" s="6"/>
      <c r="Q139" s="6"/>
      <c r="R139" s="6"/>
      <c r="S139" s="6"/>
      <c r="T139" s="6"/>
      <c r="U139" s="6"/>
      <c r="V139" s="6"/>
      <c r="W139" s="6"/>
      <c r="X139" s="6"/>
      <c r="Y139" s="6"/>
    </row>
    <row r="140" spans="9:25" x14ac:dyDescent="0.2">
      <c r="I140" s="6"/>
      <c r="J140" s="6"/>
      <c r="K140" s="6"/>
      <c r="L140" s="6"/>
      <c r="M140" s="6"/>
      <c r="N140" s="6"/>
      <c r="O140" s="6"/>
      <c r="P140" s="6"/>
      <c r="Q140" s="6"/>
      <c r="R140" s="6"/>
      <c r="S140" s="6"/>
      <c r="T140" s="6"/>
      <c r="U140" s="6"/>
      <c r="V140" s="6"/>
      <c r="W140" s="6"/>
      <c r="X140" s="6"/>
      <c r="Y140" s="6"/>
    </row>
    <row r="141" spans="9:25" x14ac:dyDescent="0.2">
      <c r="I141" s="6"/>
      <c r="J141" s="6"/>
      <c r="K141" s="6"/>
      <c r="L141" s="6"/>
      <c r="M141" s="6"/>
      <c r="N141" s="6"/>
      <c r="O141" s="6"/>
      <c r="P141" s="6"/>
      <c r="Q141" s="6"/>
      <c r="R141" s="6"/>
      <c r="S141" s="6"/>
      <c r="T141" s="6"/>
      <c r="U141" s="6"/>
      <c r="V141" s="6"/>
      <c r="W141" s="6"/>
      <c r="X141" s="6"/>
      <c r="Y141" s="6"/>
    </row>
    <row r="142" spans="9:25" x14ac:dyDescent="0.2">
      <c r="I142" s="6"/>
      <c r="J142" s="6"/>
      <c r="K142" s="6"/>
      <c r="L142" s="6"/>
      <c r="M142" s="6"/>
      <c r="N142" s="6"/>
      <c r="O142" s="6"/>
      <c r="P142" s="6"/>
      <c r="Q142" s="6"/>
      <c r="R142" s="6"/>
      <c r="S142" s="6"/>
      <c r="T142" s="6"/>
      <c r="U142" s="6"/>
      <c r="V142" s="6"/>
      <c r="W142" s="6"/>
      <c r="X142" s="6"/>
      <c r="Y142" s="6"/>
    </row>
    <row r="143" spans="9:25" x14ac:dyDescent="0.2">
      <c r="I143" s="6"/>
      <c r="J143" s="6"/>
      <c r="K143" s="6"/>
      <c r="L143" s="6"/>
      <c r="M143" s="6"/>
      <c r="N143" s="6"/>
      <c r="O143" s="6"/>
      <c r="P143" s="6"/>
      <c r="Q143" s="6"/>
      <c r="R143" s="6"/>
      <c r="S143" s="6"/>
      <c r="T143" s="6"/>
      <c r="U143" s="6"/>
      <c r="V143" s="6"/>
      <c r="W143" s="6"/>
      <c r="X143" s="6"/>
      <c r="Y143" s="6"/>
    </row>
    <row r="144" spans="9:25" x14ac:dyDescent="0.2">
      <c r="I144" s="6"/>
      <c r="J144" s="6"/>
      <c r="K144" s="6"/>
      <c r="L144" s="6"/>
      <c r="M144" s="6"/>
      <c r="N144" s="6"/>
      <c r="O144" s="6"/>
      <c r="P144" s="6"/>
      <c r="Q144" s="6"/>
      <c r="R144" s="6"/>
      <c r="S144" s="6"/>
      <c r="T144" s="6"/>
      <c r="U144" s="6"/>
      <c r="V144" s="6"/>
      <c r="W144" s="6"/>
      <c r="X144" s="6"/>
      <c r="Y144" s="6"/>
    </row>
    <row r="145" spans="9:25" x14ac:dyDescent="0.2">
      <c r="I145" s="6"/>
      <c r="J145" s="6"/>
      <c r="K145" s="6"/>
      <c r="L145" s="6"/>
      <c r="M145" s="6"/>
      <c r="N145" s="6"/>
      <c r="O145" s="6"/>
      <c r="P145" s="6"/>
      <c r="Q145" s="6"/>
      <c r="R145" s="6"/>
      <c r="S145" s="6"/>
      <c r="T145" s="6"/>
      <c r="U145" s="6"/>
      <c r="V145" s="6"/>
      <c r="W145" s="6"/>
      <c r="X145" s="6"/>
      <c r="Y145" s="6"/>
    </row>
    <row r="146" spans="9:25" x14ac:dyDescent="0.2">
      <c r="I146" s="6"/>
      <c r="J146" s="6"/>
      <c r="K146" s="6"/>
      <c r="L146" s="6"/>
      <c r="M146" s="6"/>
      <c r="N146" s="6"/>
      <c r="O146" s="6"/>
      <c r="P146" s="6"/>
      <c r="Q146" s="6"/>
      <c r="R146" s="6"/>
      <c r="S146" s="6"/>
      <c r="T146" s="6"/>
      <c r="U146" s="6"/>
      <c r="V146" s="6"/>
      <c r="W146" s="6"/>
      <c r="X146" s="6"/>
      <c r="Y146" s="6"/>
    </row>
    <row r="147" spans="9:25" x14ac:dyDescent="0.2">
      <c r="I147" s="6"/>
      <c r="J147" s="6"/>
      <c r="K147" s="6"/>
      <c r="L147" s="6"/>
      <c r="M147" s="6"/>
      <c r="N147" s="6"/>
      <c r="O147" s="6"/>
      <c r="P147" s="6"/>
      <c r="Q147" s="6"/>
      <c r="R147" s="6"/>
      <c r="S147" s="6"/>
      <c r="T147" s="6"/>
      <c r="U147" s="6"/>
      <c r="V147" s="6"/>
      <c r="W147" s="6"/>
      <c r="X147" s="6"/>
      <c r="Y147" s="6"/>
    </row>
    <row r="148" spans="9:25" x14ac:dyDescent="0.2">
      <c r="I148" s="6"/>
      <c r="J148" s="6"/>
      <c r="K148" s="6"/>
      <c r="L148" s="6"/>
      <c r="M148" s="6"/>
      <c r="N148" s="6"/>
      <c r="O148" s="6"/>
      <c r="P148" s="6"/>
      <c r="Q148" s="6"/>
      <c r="R148" s="6"/>
      <c r="S148" s="6"/>
      <c r="T148" s="6"/>
      <c r="U148" s="6"/>
      <c r="V148" s="6"/>
      <c r="W148" s="6"/>
      <c r="X148" s="6"/>
      <c r="Y148" s="6"/>
    </row>
    <row r="149" spans="9:25" x14ac:dyDescent="0.2">
      <c r="I149" s="6"/>
      <c r="J149" s="6"/>
      <c r="K149" s="6"/>
      <c r="L149" s="6"/>
      <c r="M149" s="6"/>
      <c r="N149" s="6"/>
      <c r="O149" s="6"/>
      <c r="P149" s="6"/>
      <c r="Q149" s="6"/>
      <c r="R149" s="6"/>
      <c r="S149" s="6"/>
      <c r="T149" s="6"/>
      <c r="U149" s="6"/>
      <c r="V149" s="6"/>
      <c r="W149" s="6"/>
      <c r="X149" s="6"/>
      <c r="Y149" s="6"/>
    </row>
    <row r="150" spans="9:25" x14ac:dyDescent="0.2">
      <c r="I150" s="6"/>
      <c r="J150" s="6"/>
      <c r="K150" s="6"/>
      <c r="L150" s="6"/>
      <c r="M150" s="6"/>
      <c r="N150" s="6"/>
      <c r="O150" s="6"/>
      <c r="P150" s="6"/>
      <c r="Q150" s="6"/>
      <c r="R150" s="6"/>
      <c r="S150" s="6"/>
      <c r="T150" s="6"/>
      <c r="U150" s="6"/>
      <c r="V150" s="6"/>
      <c r="W150" s="6"/>
      <c r="X150" s="6"/>
      <c r="Y150" s="6"/>
    </row>
    <row r="151" spans="9:25" x14ac:dyDescent="0.2">
      <c r="I151" s="6"/>
      <c r="J151" s="6"/>
      <c r="K151" s="6"/>
      <c r="L151" s="6"/>
      <c r="M151" s="6"/>
      <c r="N151" s="6"/>
      <c r="O151" s="6"/>
      <c r="P151" s="6"/>
      <c r="Q151" s="6"/>
      <c r="R151" s="6"/>
      <c r="S151" s="6"/>
      <c r="T151" s="6"/>
      <c r="U151" s="6"/>
      <c r="V151" s="6"/>
      <c r="W151" s="6"/>
      <c r="X151" s="6"/>
      <c r="Y151" s="6"/>
    </row>
    <row r="152" spans="9:25" x14ac:dyDescent="0.2">
      <c r="I152" s="6"/>
      <c r="J152" s="6"/>
      <c r="K152" s="6"/>
      <c r="L152" s="6"/>
      <c r="M152" s="6"/>
      <c r="N152" s="6"/>
      <c r="O152" s="6"/>
      <c r="P152" s="6"/>
      <c r="Q152" s="6"/>
      <c r="R152" s="6"/>
      <c r="S152" s="6"/>
      <c r="T152" s="6"/>
      <c r="U152" s="6"/>
      <c r="V152" s="6"/>
      <c r="W152" s="6"/>
      <c r="X152" s="6"/>
      <c r="Y152" s="6"/>
    </row>
    <row r="153" spans="9:25" x14ac:dyDescent="0.2">
      <c r="I153" s="6"/>
      <c r="J153" s="6"/>
      <c r="K153" s="6"/>
      <c r="L153" s="6"/>
      <c r="M153" s="6"/>
      <c r="N153" s="6"/>
      <c r="O153" s="6"/>
      <c r="P153" s="6"/>
      <c r="Q153" s="6"/>
      <c r="R153" s="6"/>
      <c r="S153" s="6"/>
      <c r="T153" s="6"/>
      <c r="U153" s="6"/>
      <c r="V153" s="6"/>
      <c r="W153" s="6"/>
      <c r="X153" s="6"/>
      <c r="Y153" s="6"/>
    </row>
    <row r="154" spans="9:25" x14ac:dyDescent="0.2">
      <c r="I154" s="6"/>
      <c r="J154" s="6"/>
      <c r="K154" s="6"/>
      <c r="L154" s="6"/>
      <c r="M154" s="6"/>
      <c r="N154" s="6"/>
      <c r="O154" s="6"/>
      <c r="P154" s="6"/>
      <c r="Q154" s="6"/>
      <c r="R154" s="6"/>
      <c r="S154" s="6"/>
      <c r="T154" s="6"/>
      <c r="U154" s="6"/>
      <c r="V154" s="6"/>
      <c r="W154" s="6"/>
      <c r="X154" s="6"/>
      <c r="Y154" s="6"/>
    </row>
    <row r="155" spans="9:25" x14ac:dyDescent="0.2">
      <c r="I155" s="6"/>
      <c r="J155" s="6"/>
      <c r="K155" s="6"/>
      <c r="L155" s="6"/>
      <c r="M155" s="6"/>
      <c r="N155" s="6"/>
      <c r="O155" s="6"/>
      <c r="P155" s="6"/>
      <c r="Q155" s="6"/>
      <c r="R155" s="6"/>
      <c r="S155" s="6"/>
      <c r="T155" s="6"/>
      <c r="U155" s="6"/>
      <c r="V155" s="6"/>
      <c r="W155" s="6"/>
      <c r="X155" s="6"/>
      <c r="Y155" s="6"/>
    </row>
    <row r="156" spans="9:25" x14ac:dyDescent="0.2">
      <c r="I156" s="6"/>
      <c r="J156" s="6"/>
      <c r="K156" s="6"/>
      <c r="L156" s="6"/>
      <c r="M156" s="6"/>
      <c r="N156" s="6"/>
      <c r="O156" s="6"/>
      <c r="P156" s="6"/>
      <c r="Q156" s="6"/>
      <c r="R156" s="6"/>
      <c r="S156" s="6"/>
      <c r="T156" s="6"/>
      <c r="U156" s="6"/>
      <c r="V156" s="6"/>
      <c r="W156" s="6"/>
      <c r="X156" s="6"/>
      <c r="Y156" s="6"/>
    </row>
    <row r="157" spans="9:25" x14ac:dyDescent="0.2">
      <c r="I157" s="6"/>
      <c r="J157" s="6"/>
      <c r="K157" s="6"/>
      <c r="L157" s="6"/>
      <c r="M157" s="6"/>
      <c r="N157" s="6"/>
      <c r="O157" s="6"/>
      <c r="P157" s="6"/>
      <c r="Q157" s="6"/>
      <c r="R157" s="6"/>
      <c r="S157" s="6"/>
      <c r="T157" s="6"/>
      <c r="U157" s="6"/>
      <c r="V157" s="6"/>
      <c r="W157" s="6"/>
      <c r="X157" s="6"/>
      <c r="Y157" s="6"/>
    </row>
    <row r="158" spans="9:25" x14ac:dyDescent="0.2">
      <c r="I158" s="6"/>
      <c r="J158" s="6"/>
      <c r="K158" s="6"/>
      <c r="L158" s="6"/>
      <c r="M158" s="6"/>
      <c r="N158" s="6"/>
      <c r="O158" s="6"/>
      <c r="P158" s="6"/>
      <c r="Q158" s="6"/>
      <c r="R158" s="6"/>
      <c r="S158" s="6"/>
      <c r="T158" s="6"/>
      <c r="U158" s="6"/>
      <c r="V158" s="6"/>
      <c r="W158" s="6"/>
      <c r="X158" s="6"/>
      <c r="Y158" s="6"/>
    </row>
    <row r="159" spans="9:25" x14ac:dyDescent="0.2">
      <c r="I159" s="6"/>
      <c r="J159" s="6"/>
      <c r="K159" s="6"/>
      <c r="L159" s="6"/>
      <c r="M159" s="6"/>
      <c r="N159" s="6"/>
      <c r="O159" s="6"/>
      <c r="P159" s="6"/>
      <c r="Q159" s="6"/>
      <c r="R159" s="6"/>
      <c r="S159" s="6"/>
      <c r="T159" s="6"/>
      <c r="U159" s="6"/>
      <c r="V159" s="6"/>
      <c r="W159" s="6"/>
      <c r="X159" s="6"/>
      <c r="Y159" s="6"/>
    </row>
    <row r="160" spans="9:25" x14ac:dyDescent="0.2">
      <c r="I160" s="6"/>
      <c r="J160" s="6"/>
      <c r="K160" s="6"/>
      <c r="L160" s="6"/>
      <c r="M160" s="6"/>
      <c r="N160" s="6"/>
      <c r="O160" s="6"/>
      <c r="P160" s="6"/>
      <c r="Q160" s="6"/>
      <c r="R160" s="6"/>
      <c r="S160" s="6"/>
      <c r="T160" s="6"/>
      <c r="U160" s="6"/>
      <c r="V160" s="6"/>
      <c r="W160" s="6"/>
      <c r="X160" s="6"/>
      <c r="Y160" s="6"/>
    </row>
    <row r="161" spans="9:25" x14ac:dyDescent="0.2">
      <c r="I161" s="6"/>
      <c r="J161" s="6"/>
      <c r="K161" s="6"/>
      <c r="L161" s="6"/>
      <c r="M161" s="6"/>
      <c r="N161" s="6"/>
      <c r="O161" s="6"/>
      <c r="P161" s="6"/>
      <c r="Q161" s="6"/>
      <c r="R161" s="6"/>
      <c r="S161" s="6"/>
      <c r="T161" s="6"/>
      <c r="U161" s="6"/>
      <c r="V161" s="6"/>
      <c r="W161" s="6"/>
      <c r="X161" s="6"/>
      <c r="Y161" s="6"/>
    </row>
    <row r="162" spans="9:25" x14ac:dyDescent="0.2">
      <c r="I162" s="6"/>
      <c r="J162" s="6"/>
      <c r="K162" s="6"/>
      <c r="L162" s="6"/>
      <c r="M162" s="6"/>
      <c r="N162" s="6"/>
      <c r="O162" s="6"/>
      <c r="P162" s="6"/>
      <c r="Q162" s="6"/>
      <c r="R162" s="6"/>
      <c r="S162" s="6"/>
      <c r="T162" s="6"/>
      <c r="U162" s="6"/>
      <c r="V162" s="6"/>
      <c r="W162" s="6"/>
      <c r="X162" s="6"/>
      <c r="Y162" s="6"/>
    </row>
    <row r="163" spans="9:25" x14ac:dyDescent="0.2">
      <c r="I163" s="6"/>
      <c r="J163" s="6"/>
      <c r="K163" s="6"/>
      <c r="L163" s="6"/>
      <c r="M163" s="6"/>
      <c r="N163" s="6"/>
      <c r="O163" s="6"/>
      <c r="P163" s="6"/>
      <c r="Q163" s="6"/>
      <c r="R163" s="6"/>
      <c r="S163" s="6"/>
      <c r="T163" s="6"/>
      <c r="U163" s="6"/>
      <c r="V163" s="6"/>
      <c r="W163" s="6"/>
      <c r="X163" s="6"/>
      <c r="Y163" s="6"/>
    </row>
    <row r="164" spans="9:25" x14ac:dyDescent="0.2">
      <c r="I164" s="6"/>
      <c r="J164" s="6"/>
      <c r="K164" s="6"/>
      <c r="L164" s="6"/>
      <c r="M164" s="6"/>
      <c r="N164" s="6"/>
      <c r="O164" s="6"/>
      <c r="P164" s="6"/>
      <c r="Q164" s="6"/>
      <c r="R164" s="6"/>
      <c r="S164" s="6"/>
      <c r="T164" s="6"/>
      <c r="U164" s="6"/>
      <c r="V164" s="6"/>
      <c r="W164" s="6"/>
      <c r="X164" s="6"/>
      <c r="Y164" s="6"/>
    </row>
    <row r="165" spans="9:25" x14ac:dyDescent="0.2">
      <c r="I165" s="6"/>
      <c r="J165" s="6"/>
      <c r="K165" s="6"/>
      <c r="L165" s="6"/>
      <c r="M165" s="6"/>
      <c r="N165" s="6"/>
      <c r="O165" s="6"/>
      <c r="P165" s="6"/>
      <c r="Q165" s="6"/>
      <c r="R165" s="6"/>
      <c r="S165" s="6"/>
      <c r="T165" s="6"/>
      <c r="U165" s="6"/>
      <c r="V165" s="6"/>
      <c r="W165" s="6"/>
      <c r="X165" s="6"/>
      <c r="Y165" s="6"/>
    </row>
    <row r="166" spans="9:25" x14ac:dyDescent="0.2">
      <c r="I166" s="6"/>
      <c r="J166" s="6"/>
      <c r="K166" s="6"/>
      <c r="L166" s="6"/>
      <c r="M166" s="6"/>
      <c r="N166" s="6"/>
      <c r="O166" s="6"/>
      <c r="P166" s="6"/>
      <c r="Q166" s="6"/>
      <c r="R166" s="6"/>
      <c r="S166" s="6"/>
      <c r="T166" s="6"/>
      <c r="U166" s="6"/>
      <c r="V166" s="6"/>
      <c r="W166" s="6"/>
      <c r="X166" s="6"/>
      <c r="Y166" s="6"/>
    </row>
    <row r="167" spans="9:25" x14ac:dyDescent="0.2">
      <c r="I167" s="6"/>
      <c r="J167" s="6"/>
      <c r="K167" s="6"/>
      <c r="L167" s="6"/>
      <c r="M167" s="6"/>
      <c r="N167" s="6"/>
      <c r="O167" s="6"/>
      <c r="P167" s="6"/>
      <c r="Q167" s="6"/>
      <c r="R167" s="6"/>
      <c r="S167" s="6"/>
      <c r="T167" s="6"/>
      <c r="U167" s="6"/>
      <c r="V167" s="6"/>
      <c r="W167" s="6"/>
      <c r="X167" s="6"/>
      <c r="Y167" s="6"/>
    </row>
    <row r="168" spans="9:25" x14ac:dyDescent="0.2">
      <c r="I168" s="6"/>
      <c r="J168" s="6"/>
      <c r="K168" s="6"/>
      <c r="L168" s="6"/>
      <c r="M168" s="6"/>
      <c r="N168" s="6"/>
      <c r="O168" s="6"/>
      <c r="P168" s="6"/>
      <c r="Q168" s="6"/>
      <c r="R168" s="6"/>
      <c r="S168" s="6"/>
      <c r="T168" s="6"/>
      <c r="U168" s="6"/>
      <c r="V168" s="6"/>
      <c r="W168" s="6"/>
      <c r="X168" s="6"/>
      <c r="Y168" s="6"/>
    </row>
    <row r="169" spans="9:25" x14ac:dyDescent="0.2">
      <c r="I169" s="6"/>
      <c r="J169" s="6"/>
      <c r="K169" s="6"/>
      <c r="L169" s="6"/>
      <c r="M169" s="6"/>
      <c r="N169" s="6"/>
      <c r="O169" s="6"/>
      <c r="P169" s="6"/>
      <c r="Q169" s="6"/>
      <c r="R169" s="6"/>
      <c r="S169" s="6"/>
      <c r="T169" s="6"/>
      <c r="U169" s="6"/>
      <c r="V169" s="6"/>
      <c r="W169" s="6"/>
      <c r="X169" s="6"/>
      <c r="Y169" s="6"/>
    </row>
    <row r="170" spans="9:25" x14ac:dyDescent="0.2">
      <c r="I170" s="6"/>
      <c r="J170" s="6"/>
      <c r="K170" s="6"/>
      <c r="L170" s="6"/>
      <c r="M170" s="6"/>
      <c r="N170" s="6"/>
      <c r="O170" s="6"/>
      <c r="P170" s="6"/>
      <c r="Q170" s="6"/>
      <c r="R170" s="6"/>
      <c r="S170" s="6"/>
      <c r="T170" s="6"/>
      <c r="U170" s="6"/>
      <c r="V170" s="6"/>
      <c r="W170" s="6"/>
      <c r="X170" s="6"/>
      <c r="Y170" s="6"/>
    </row>
    <row r="171" spans="9:25" x14ac:dyDescent="0.2">
      <c r="I171" s="6"/>
      <c r="J171" s="6"/>
      <c r="K171" s="6"/>
      <c r="L171" s="6"/>
      <c r="M171" s="6"/>
      <c r="N171" s="6"/>
      <c r="O171" s="6"/>
      <c r="P171" s="6"/>
      <c r="Q171" s="6"/>
      <c r="R171" s="6"/>
      <c r="S171" s="6"/>
      <c r="T171" s="6"/>
      <c r="U171" s="6"/>
      <c r="V171" s="6"/>
      <c r="W171" s="6"/>
      <c r="X171" s="6"/>
      <c r="Y171" s="6"/>
    </row>
    <row r="172" spans="9:25" x14ac:dyDescent="0.2">
      <c r="I172" s="6"/>
      <c r="J172" s="6"/>
      <c r="K172" s="6"/>
      <c r="L172" s="6"/>
      <c r="M172" s="6"/>
      <c r="N172" s="6"/>
      <c r="O172" s="6"/>
      <c r="P172" s="6"/>
      <c r="Q172" s="6"/>
      <c r="R172" s="6"/>
      <c r="S172" s="6"/>
      <c r="T172" s="6"/>
      <c r="U172" s="6"/>
      <c r="V172" s="6"/>
      <c r="W172" s="6"/>
      <c r="X172" s="6"/>
      <c r="Y172" s="6"/>
    </row>
    <row r="173" spans="9:25" x14ac:dyDescent="0.2">
      <c r="I173" s="6"/>
      <c r="J173" s="6"/>
      <c r="K173" s="6"/>
      <c r="L173" s="6"/>
      <c r="M173" s="6"/>
      <c r="N173" s="6"/>
      <c r="O173" s="6"/>
      <c r="P173" s="6"/>
      <c r="Q173" s="6"/>
      <c r="R173" s="6"/>
      <c r="S173" s="6"/>
      <c r="T173" s="6"/>
      <c r="U173" s="6"/>
      <c r="V173" s="6"/>
      <c r="W173" s="6"/>
      <c r="X173" s="6"/>
      <c r="Y173" s="6"/>
    </row>
    <row r="174" spans="9:25" x14ac:dyDescent="0.2">
      <c r="I174" s="6"/>
      <c r="J174" s="6"/>
      <c r="K174" s="6"/>
      <c r="L174" s="6"/>
      <c r="M174" s="6"/>
      <c r="N174" s="6"/>
      <c r="O174" s="6"/>
      <c r="P174" s="6"/>
      <c r="Q174" s="6"/>
      <c r="R174" s="6"/>
      <c r="S174" s="6"/>
      <c r="T174" s="6"/>
      <c r="U174" s="6"/>
      <c r="V174" s="6"/>
      <c r="W174" s="6"/>
      <c r="X174" s="6"/>
      <c r="Y174" s="6"/>
    </row>
    <row r="175" spans="9:25" x14ac:dyDescent="0.2">
      <c r="I175" s="6"/>
      <c r="J175" s="6"/>
      <c r="K175" s="6"/>
      <c r="L175" s="6"/>
      <c r="M175" s="6"/>
      <c r="N175" s="6"/>
      <c r="O175" s="6"/>
      <c r="P175" s="6"/>
      <c r="Q175" s="6"/>
      <c r="R175" s="6"/>
      <c r="S175" s="6"/>
      <c r="T175" s="6"/>
      <c r="U175" s="6"/>
      <c r="V175" s="6"/>
      <c r="W175" s="6"/>
      <c r="X175" s="6"/>
      <c r="Y175" s="6"/>
    </row>
    <row r="176" spans="9:25" x14ac:dyDescent="0.2">
      <c r="I176" s="6"/>
      <c r="J176" s="6"/>
      <c r="K176" s="6"/>
      <c r="L176" s="6"/>
      <c r="M176" s="6"/>
      <c r="N176" s="6"/>
      <c r="O176" s="6"/>
      <c r="P176" s="6"/>
      <c r="Q176" s="6"/>
      <c r="R176" s="6"/>
      <c r="S176" s="6"/>
      <c r="T176" s="6"/>
      <c r="U176" s="6"/>
      <c r="V176" s="6"/>
      <c r="W176" s="6"/>
      <c r="X176" s="6"/>
      <c r="Y176" s="6"/>
    </row>
    <row r="177" spans="9:25" x14ac:dyDescent="0.2">
      <c r="I177" s="6"/>
      <c r="J177" s="6"/>
      <c r="K177" s="6"/>
      <c r="L177" s="6"/>
      <c r="M177" s="6"/>
      <c r="N177" s="6"/>
      <c r="O177" s="6"/>
      <c r="P177" s="6"/>
      <c r="Q177" s="6"/>
      <c r="R177" s="6"/>
      <c r="S177" s="6"/>
      <c r="T177" s="6"/>
      <c r="U177" s="6"/>
      <c r="V177" s="6"/>
      <c r="W177" s="6"/>
      <c r="X177" s="6"/>
      <c r="Y177" s="6"/>
    </row>
    <row r="178" spans="9:25" x14ac:dyDescent="0.2">
      <c r="I178" s="6"/>
      <c r="J178" s="6"/>
      <c r="K178" s="6"/>
      <c r="L178" s="6"/>
      <c r="M178" s="6"/>
      <c r="N178" s="6"/>
      <c r="O178" s="6"/>
      <c r="P178" s="6"/>
      <c r="Q178" s="6"/>
      <c r="R178" s="6"/>
      <c r="S178" s="6"/>
      <c r="T178" s="6"/>
      <c r="U178" s="6"/>
      <c r="V178" s="6"/>
      <c r="W178" s="6"/>
      <c r="X178" s="6"/>
      <c r="Y178" s="6"/>
    </row>
    <row r="179" spans="9:25" x14ac:dyDescent="0.2">
      <c r="I179" s="6"/>
      <c r="J179" s="6"/>
      <c r="K179" s="6"/>
      <c r="L179" s="6"/>
      <c r="M179" s="6"/>
      <c r="N179" s="6"/>
      <c r="O179" s="6"/>
      <c r="P179" s="6"/>
      <c r="Q179" s="6"/>
      <c r="R179" s="6"/>
      <c r="S179" s="6"/>
      <c r="T179" s="6"/>
      <c r="U179" s="6"/>
      <c r="V179" s="6"/>
      <c r="W179" s="6"/>
      <c r="X179" s="6"/>
      <c r="Y179" s="6"/>
    </row>
    <row r="180" spans="9:25" x14ac:dyDescent="0.2">
      <c r="I180" s="6"/>
      <c r="J180" s="6"/>
      <c r="K180" s="6"/>
      <c r="L180" s="6"/>
      <c r="M180" s="6"/>
      <c r="N180" s="6"/>
      <c r="O180" s="6"/>
      <c r="P180" s="6"/>
      <c r="Q180" s="6"/>
      <c r="R180" s="6"/>
      <c r="S180" s="6"/>
      <c r="T180" s="6"/>
      <c r="U180" s="6"/>
      <c r="V180" s="6"/>
      <c r="W180" s="6"/>
      <c r="X180" s="6"/>
      <c r="Y180" s="6"/>
    </row>
    <row r="181" spans="9:25" x14ac:dyDescent="0.2">
      <c r="I181" s="6"/>
      <c r="J181" s="6"/>
      <c r="K181" s="6"/>
      <c r="L181" s="6"/>
      <c r="M181" s="6"/>
      <c r="N181" s="6"/>
      <c r="O181" s="6"/>
      <c r="P181" s="6"/>
      <c r="Q181" s="6"/>
      <c r="R181" s="6"/>
      <c r="S181" s="6"/>
      <c r="T181" s="6"/>
      <c r="U181" s="6"/>
      <c r="V181" s="6"/>
      <c r="W181" s="6"/>
      <c r="X181" s="6"/>
      <c r="Y181" s="6"/>
    </row>
    <row r="182" spans="9:25" x14ac:dyDescent="0.2">
      <c r="I182" s="6"/>
      <c r="J182" s="6"/>
      <c r="K182" s="6"/>
      <c r="L182" s="6"/>
      <c r="M182" s="6"/>
      <c r="N182" s="6"/>
      <c r="O182" s="6"/>
      <c r="P182" s="6"/>
      <c r="Q182" s="6"/>
      <c r="R182" s="6"/>
      <c r="S182" s="6"/>
      <c r="T182" s="6"/>
      <c r="U182" s="6"/>
      <c r="V182" s="6"/>
      <c r="W182" s="6"/>
      <c r="X182" s="6"/>
      <c r="Y182" s="6"/>
    </row>
    <row r="183" spans="9:25" x14ac:dyDescent="0.2">
      <c r="I183" s="6"/>
      <c r="J183" s="6"/>
      <c r="K183" s="6"/>
      <c r="L183" s="6"/>
      <c r="M183" s="6"/>
      <c r="N183" s="6"/>
      <c r="O183" s="6"/>
      <c r="P183" s="6"/>
      <c r="Q183" s="6"/>
      <c r="R183" s="6"/>
      <c r="S183" s="6"/>
      <c r="T183" s="6"/>
      <c r="U183" s="6"/>
      <c r="V183" s="6"/>
      <c r="W183" s="6"/>
      <c r="X183" s="6"/>
      <c r="Y183" s="6"/>
    </row>
    <row r="184" spans="9:25" x14ac:dyDescent="0.2">
      <c r="I184" s="6"/>
      <c r="J184" s="6"/>
      <c r="K184" s="6"/>
      <c r="L184" s="6"/>
      <c r="M184" s="6"/>
      <c r="N184" s="6"/>
      <c r="O184" s="6"/>
      <c r="P184" s="6"/>
      <c r="Q184" s="6"/>
      <c r="R184" s="6"/>
      <c r="S184" s="6"/>
      <c r="T184" s="6"/>
      <c r="U184" s="6"/>
      <c r="V184" s="6"/>
      <c r="W184" s="6"/>
      <c r="X184" s="6"/>
      <c r="Y184" s="6"/>
    </row>
    <row r="185" spans="9:25" x14ac:dyDescent="0.2">
      <c r="I185" s="6"/>
      <c r="J185" s="6"/>
      <c r="K185" s="6"/>
      <c r="L185" s="6"/>
      <c r="M185" s="6"/>
      <c r="N185" s="6"/>
      <c r="O185" s="6"/>
      <c r="P185" s="6"/>
      <c r="Q185" s="6"/>
      <c r="R185" s="6"/>
      <c r="S185" s="6"/>
      <c r="T185" s="6"/>
      <c r="U185" s="6"/>
      <c r="V185" s="6"/>
      <c r="W185" s="6"/>
      <c r="X185" s="6"/>
      <c r="Y185" s="6"/>
    </row>
    <row r="186" spans="9:25" x14ac:dyDescent="0.2">
      <c r="I186" s="6"/>
      <c r="J186" s="6"/>
      <c r="K186" s="6"/>
      <c r="L186" s="6"/>
      <c r="M186" s="6"/>
      <c r="N186" s="6"/>
      <c r="O186" s="6"/>
      <c r="P186" s="6"/>
      <c r="Q186" s="6"/>
      <c r="R186" s="6"/>
      <c r="S186" s="6"/>
      <c r="T186" s="6"/>
      <c r="U186" s="6"/>
      <c r="V186" s="6"/>
      <c r="W186" s="6"/>
      <c r="X186" s="6"/>
      <c r="Y186" s="6"/>
    </row>
    <row r="187" spans="9:25" x14ac:dyDescent="0.2">
      <c r="I187" s="6"/>
      <c r="J187" s="6"/>
      <c r="K187" s="6"/>
      <c r="L187" s="6"/>
      <c r="M187" s="6"/>
      <c r="N187" s="6"/>
      <c r="O187" s="6"/>
      <c r="P187" s="6"/>
      <c r="Q187" s="6"/>
      <c r="R187" s="6"/>
      <c r="S187" s="6"/>
      <c r="T187" s="6"/>
      <c r="U187" s="6"/>
      <c r="V187" s="6"/>
      <c r="W187" s="6"/>
      <c r="X187" s="6"/>
      <c r="Y187" s="6"/>
    </row>
    <row r="188" spans="9:25" x14ac:dyDescent="0.2">
      <c r="I188" s="6"/>
      <c r="J188" s="6"/>
      <c r="K188" s="6"/>
      <c r="L188" s="6"/>
      <c r="M188" s="6"/>
      <c r="N188" s="6"/>
      <c r="O188" s="6"/>
      <c r="P188" s="6"/>
      <c r="Q188" s="6"/>
      <c r="R188" s="6"/>
      <c r="S188" s="6"/>
      <c r="T188" s="6"/>
      <c r="U188" s="6"/>
      <c r="V188" s="6"/>
      <c r="W188" s="6"/>
      <c r="X188" s="6"/>
      <c r="Y188" s="6"/>
    </row>
    <row r="189" spans="9:25" x14ac:dyDescent="0.2">
      <c r="I189" s="6"/>
      <c r="J189" s="6"/>
      <c r="K189" s="6"/>
      <c r="L189" s="6"/>
      <c r="M189" s="6"/>
      <c r="N189" s="6"/>
      <c r="O189" s="6"/>
      <c r="P189" s="6"/>
      <c r="Q189" s="6"/>
      <c r="R189" s="6"/>
      <c r="S189" s="6"/>
      <c r="T189" s="6"/>
      <c r="U189" s="6"/>
      <c r="V189" s="6"/>
      <c r="W189" s="6"/>
      <c r="X189" s="6"/>
      <c r="Y189" s="6"/>
    </row>
    <row r="190" spans="9:25" x14ac:dyDescent="0.2">
      <c r="I190" s="6"/>
      <c r="J190" s="6"/>
      <c r="K190" s="6"/>
      <c r="L190" s="6"/>
      <c r="M190" s="6"/>
      <c r="N190" s="6"/>
      <c r="O190" s="6"/>
      <c r="P190" s="6"/>
      <c r="Q190" s="6"/>
      <c r="R190" s="6"/>
      <c r="S190" s="6"/>
      <c r="T190" s="6"/>
      <c r="U190" s="6"/>
      <c r="V190" s="6"/>
      <c r="W190" s="6"/>
      <c r="X190" s="6"/>
      <c r="Y190" s="6"/>
    </row>
    <row r="191" spans="9:25" x14ac:dyDescent="0.2">
      <c r="I191" s="6"/>
      <c r="J191" s="6"/>
      <c r="K191" s="6"/>
      <c r="L191" s="6"/>
      <c r="M191" s="6"/>
      <c r="N191" s="6"/>
      <c r="O191" s="6"/>
      <c r="P191" s="6"/>
      <c r="Q191" s="6"/>
      <c r="R191" s="6"/>
      <c r="S191" s="6"/>
      <c r="T191" s="6"/>
      <c r="U191" s="6"/>
      <c r="V191" s="6"/>
      <c r="W191" s="6"/>
      <c r="X191" s="6"/>
      <c r="Y191" s="6"/>
    </row>
    <row r="192" spans="9:25" x14ac:dyDescent="0.2">
      <c r="I192" s="6"/>
      <c r="J192" s="6"/>
      <c r="K192" s="6"/>
      <c r="L192" s="6"/>
      <c r="M192" s="6"/>
      <c r="N192" s="6"/>
      <c r="O192" s="6"/>
      <c r="P192" s="6"/>
      <c r="Q192" s="6"/>
      <c r="R192" s="6"/>
      <c r="S192" s="6"/>
      <c r="T192" s="6"/>
      <c r="U192" s="6"/>
      <c r="V192" s="6"/>
      <c r="W192" s="6"/>
      <c r="X192" s="6"/>
      <c r="Y192" s="6"/>
    </row>
    <row r="193" spans="9:25" x14ac:dyDescent="0.2">
      <c r="I193" s="6"/>
      <c r="J193" s="6"/>
      <c r="K193" s="6"/>
      <c r="L193" s="6"/>
      <c r="M193" s="6"/>
      <c r="N193" s="6"/>
      <c r="O193" s="6"/>
      <c r="P193" s="6"/>
      <c r="Q193" s="6"/>
      <c r="R193" s="6"/>
      <c r="S193" s="6"/>
      <c r="T193" s="6"/>
      <c r="U193" s="6"/>
      <c r="V193" s="6"/>
      <c r="W193" s="6"/>
      <c r="X193" s="6"/>
      <c r="Y193" s="6"/>
    </row>
    <row r="194" spans="9:25" x14ac:dyDescent="0.2">
      <c r="I194" s="6"/>
      <c r="J194" s="6"/>
      <c r="K194" s="6"/>
      <c r="L194" s="6"/>
      <c r="M194" s="6"/>
      <c r="N194" s="6"/>
      <c r="O194" s="6"/>
      <c r="P194" s="6"/>
      <c r="Q194" s="6"/>
      <c r="R194" s="6"/>
      <c r="S194" s="6"/>
      <c r="T194" s="6"/>
      <c r="U194" s="6"/>
      <c r="V194" s="6"/>
      <c r="W194" s="6"/>
      <c r="X194" s="6"/>
      <c r="Y194" s="6"/>
    </row>
    <row r="195" spans="9:25" x14ac:dyDescent="0.2">
      <c r="I195" s="6"/>
      <c r="J195" s="6"/>
      <c r="K195" s="6"/>
      <c r="L195" s="6"/>
      <c r="M195" s="6"/>
      <c r="N195" s="6"/>
      <c r="O195" s="6"/>
      <c r="P195" s="6"/>
      <c r="Q195" s="6"/>
      <c r="R195" s="6"/>
      <c r="S195" s="6"/>
      <c r="T195" s="6"/>
      <c r="U195" s="6"/>
      <c r="V195" s="6"/>
      <c r="W195" s="6"/>
      <c r="X195" s="6"/>
      <c r="Y195" s="6"/>
    </row>
    <row r="196" spans="9:25" x14ac:dyDescent="0.2">
      <c r="I196" s="6"/>
      <c r="J196" s="6"/>
      <c r="K196" s="6"/>
      <c r="L196" s="6"/>
      <c r="M196" s="6"/>
      <c r="N196" s="6"/>
      <c r="O196" s="6"/>
      <c r="P196" s="6"/>
      <c r="Q196" s="6"/>
      <c r="R196" s="6"/>
      <c r="S196" s="6"/>
      <c r="T196" s="6"/>
      <c r="U196" s="6"/>
      <c r="V196" s="6"/>
      <c r="W196" s="6"/>
      <c r="X196" s="6"/>
      <c r="Y196" s="6"/>
    </row>
    <row r="197" spans="9:25" x14ac:dyDescent="0.2">
      <c r="I197" s="6"/>
      <c r="J197" s="6"/>
      <c r="K197" s="6"/>
      <c r="L197" s="6"/>
      <c r="M197" s="6"/>
      <c r="N197" s="6"/>
      <c r="O197" s="6"/>
      <c r="P197" s="6"/>
      <c r="Q197" s="6"/>
      <c r="R197" s="6"/>
      <c r="S197" s="6"/>
      <c r="T197" s="6"/>
      <c r="U197" s="6"/>
      <c r="V197" s="6"/>
      <c r="W197" s="6"/>
      <c r="X197" s="6"/>
      <c r="Y197" s="6"/>
    </row>
    <row r="198" spans="9:25" x14ac:dyDescent="0.2">
      <c r="I198" s="6"/>
      <c r="J198" s="6"/>
      <c r="K198" s="6"/>
      <c r="L198" s="6"/>
      <c r="M198" s="6"/>
      <c r="N198" s="6"/>
      <c r="O198" s="6"/>
      <c r="P198" s="6"/>
      <c r="Q198" s="6"/>
      <c r="R198" s="6"/>
      <c r="S198" s="6"/>
      <c r="T198" s="6"/>
      <c r="U198" s="6"/>
      <c r="V198" s="6"/>
      <c r="W198" s="6"/>
      <c r="X198" s="6"/>
      <c r="Y198" s="6"/>
    </row>
    <row r="199" spans="9:25" x14ac:dyDescent="0.2">
      <c r="I199" s="6"/>
      <c r="J199" s="6"/>
      <c r="K199" s="6"/>
      <c r="L199" s="6"/>
      <c r="M199" s="6"/>
      <c r="N199" s="6"/>
      <c r="O199" s="6"/>
      <c r="P199" s="6"/>
      <c r="Q199" s="6"/>
      <c r="R199" s="6"/>
      <c r="S199" s="6"/>
      <c r="T199" s="6"/>
      <c r="U199" s="6"/>
      <c r="V199" s="6"/>
      <c r="W199" s="6"/>
      <c r="X199" s="6"/>
      <c r="Y199" s="6"/>
    </row>
    <row r="200" spans="9:25" x14ac:dyDescent="0.2">
      <c r="I200" s="6"/>
      <c r="J200" s="6"/>
      <c r="K200" s="6"/>
      <c r="L200" s="6"/>
      <c r="M200" s="6"/>
      <c r="N200" s="6"/>
      <c r="O200" s="6"/>
      <c r="P200" s="6"/>
      <c r="Q200" s="6"/>
      <c r="R200" s="6"/>
      <c r="S200" s="6"/>
      <c r="T200" s="6"/>
      <c r="U200" s="6"/>
      <c r="V200" s="6"/>
      <c r="W200" s="6"/>
      <c r="X200" s="6"/>
      <c r="Y200" s="6"/>
    </row>
    <row r="201" spans="9:25" x14ac:dyDescent="0.2">
      <c r="I201" s="6"/>
      <c r="J201" s="6"/>
      <c r="K201" s="6"/>
      <c r="L201" s="6"/>
      <c r="M201" s="6"/>
      <c r="N201" s="6"/>
      <c r="O201" s="6"/>
      <c r="P201" s="6"/>
      <c r="Q201" s="6"/>
      <c r="R201" s="6"/>
      <c r="S201" s="6"/>
      <c r="T201" s="6"/>
      <c r="U201" s="6"/>
      <c r="V201" s="6"/>
      <c r="W201" s="6"/>
      <c r="X201" s="6"/>
      <c r="Y201" s="6"/>
    </row>
    <row r="202" spans="9:25" x14ac:dyDescent="0.2">
      <c r="I202" s="6"/>
      <c r="J202" s="6"/>
      <c r="K202" s="6"/>
      <c r="L202" s="6"/>
      <c r="M202" s="6"/>
      <c r="N202" s="6"/>
      <c r="O202" s="6"/>
      <c r="P202" s="6"/>
      <c r="Q202" s="6"/>
      <c r="R202" s="6"/>
      <c r="S202" s="6"/>
      <c r="T202" s="6"/>
      <c r="U202" s="6"/>
      <c r="V202" s="6"/>
      <c r="W202" s="6"/>
      <c r="X202" s="6"/>
      <c r="Y202" s="6"/>
    </row>
    <row r="203" spans="9:25" x14ac:dyDescent="0.2">
      <c r="I203" s="6"/>
      <c r="J203" s="6"/>
      <c r="K203" s="6"/>
      <c r="L203" s="6"/>
      <c r="M203" s="6"/>
      <c r="N203" s="6"/>
      <c r="O203" s="6"/>
      <c r="P203" s="6"/>
      <c r="Q203" s="6"/>
      <c r="R203" s="6"/>
      <c r="S203" s="6"/>
      <c r="T203" s="6"/>
      <c r="U203" s="6"/>
      <c r="V203" s="6"/>
      <c r="W203" s="6"/>
      <c r="X203" s="6"/>
      <c r="Y203" s="6"/>
    </row>
    <row r="204" spans="9:25" x14ac:dyDescent="0.2">
      <c r="I204" s="6"/>
      <c r="J204" s="6"/>
      <c r="K204" s="6"/>
      <c r="L204" s="6"/>
      <c r="M204" s="6"/>
      <c r="N204" s="6"/>
      <c r="O204" s="6"/>
      <c r="P204" s="6"/>
      <c r="Q204" s="6"/>
      <c r="R204" s="6"/>
      <c r="S204" s="6"/>
      <c r="T204" s="6"/>
      <c r="U204" s="6"/>
      <c r="V204" s="6"/>
      <c r="W204" s="6"/>
      <c r="X204" s="6"/>
      <c r="Y204" s="6"/>
    </row>
    <row r="205" spans="9:25" x14ac:dyDescent="0.2">
      <c r="I205" s="6"/>
      <c r="J205" s="6"/>
      <c r="K205" s="6"/>
      <c r="L205" s="6"/>
      <c r="M205" s="6"/>
      <c r="N205" s="6"/>
      <c r="O205" s="6"/>
      <c r="P205" s="6"/>
      <c r="Q205" s="6"/>
      <c r="R205" s="6"/>
      <c r="S205" s="6"/>
      <c r="T205" s="6"/>
      <c r="U205" s="6"/>
      <c r="V205" s="6"/>
      <c r="W205" s="6"/>
      <c r="X205" s="6"/>
      <c r="Y205" s="6"/>
    </row>
    <row r="206" spans="9:25" x14ac:dyDescent="0.2">
      <c r="I206" s="6"/>
      <c r="J206" s="6"/>
      <c r="K206" s="6"/>
      <c r="L206" s="6"/>
      <c r="M206" s="6"/>
      <c r="N206" s="6"/>
      <c r="O206" s="6"/>
      <c r="P206" s="6"/>
      <c r="Q206" s="6"/>
      <c r="R206" s="6"/>
      <c r="S206" s="6"/>
      <c r="T206" s="6"/>
      <c r="U206" s="6"/>
      <c r="V206" s="6"/>
      <c r="W206" s="6"/>
      <c r="X206" s="6"/>
      <c r="Y206" s="6"/>
    </row>
    <row r="207" spans="9:25" x14ac:dyDescent="0.2">
      <c r="I207" s="6"/>
      <c r="J207" s="6"/>
      <c r="K207" s="6"/>
      <c r="L207" s="6"/>
      <c r="M207" s="6"/>
      <c r="N207" s="6"/>
      <c r="O207" s="6"/>
      <c r="P207" s="6"/>
      <c r="Q207" s="6"/>
      <c r="R207" s="6"/>
      <c r="S207" s="6"/>
      <c r="T207" s="6"/>
      <c r="U207" s="6"/>
      <c r="V207" s="6"/>
      <c r="W207" s="6"/>
      <c r="X207" s="6"/>
      <c r="Y207" s="6"/>
    </row>
    <row r="208" spans="9:25" x14ac:dyDescent="0.2">
      <c r="I208" s="6"/>
      <c r="J208" s="6"/>
      <c r="K208" s="6"/>
      <c r="L208" s="6"/>
      <c r="M208" s="6"/>
      <c r="N208" s="6"/>
      <c r="O208" s="6"/>
      <c r="P208" s="6"/>
      <c r="Q208" s="6"/>
      <c r="R208" s="6"/>
      <c r="S208" s="6"/>
      <c r="T208" s="6"/>
      <c r="U208" s="6"/>
      <c r="V208" s="6"/>
      <c r="W208" s="6"/>
      <c r="X208" s="6"/>
      <c r="Y208" s="6"/>
    </row>
    <row r="209" spans="9:25" x14ac:dyDescent="0.2">
      <c r="I209" s="6"/>
      <c r="J209" s="6"/>
      <c r="K209" s="6"/>
      <c r="L209" s="6"/>
      <c r="M209" s="6"/>
      <c r="N209" s="6"/>
      <c r="O209" s="6"/>
      <c r="P209" s="6"/>
      <c r="Q209" s="6"/>
      <c r="R209" s="6"/>
      <c r="S209" s="6"/>
      <c r="T209" s="6"/>
      <c r="U209" s="6"/>
      <c r="V209" s="6"/>
      <c r="W209" s="6"/>
      <c r="X209" s="6"/>
      <c r="Y209" s="6"/>
    </row>
    <row r="210" spans="9:25" x14ac:dyDescent="0.2">
      <c r="I210" s="6"/>
      <c r="J210" s="6"/>
      <c r="K210" s="6"/>
      <c r="L210" s="6"/>
      <c r="M210" s="6"/>
      <c r="N210" s="6"/>
      <c r="O210" s="6"/>
      <c r="P210" s="6"/>
      <c r="Q210" s="6"/>
      <c r="R210" s="6"/>
      <c r="S210" s="6"/>
      <c r="T210" s="6"/>
      <c r="U210" s="6"/>
      <c r="V210" s="6"/>
      <c r="W210" s="6"/>
      <c r="X210" s="6"/>
      <c r="Y210" s="6"/>
    </row>
    <row r="211" spans="9:25" x14ac:dyDescent="0.2">
      <c r="I211" s="6"/>
      <c r="J211" s="6"/>
      <c r="K211" s="6"/>
      <c r="L211" s="6"/>
      <c r="M211" s="6"/>
      <c r="N211" s="6"/>
      <c r="O211" s="6"/>
      <c r="P211" s="6"/>
      <c r="Q211" s="6"/>
      <c r="R211" s="6"/>
      <c r="S211" s="6"/>
      <c r="T211" s="6"/>
      <c r="U211" s="6"/>
      <c r="V211" s="6"/>
      <c r="W211" s="6"/>
      <c r="X211" s="6"/>
      <c r="Y211" s="6"/>
    </row>
    <row r="212" spans="9:25" x14ac:dyDescent="0.2">
      <c r="I212" s="6"/>
      <c r="J212" s="6"/>
      <c r="K212" s="6"/>
      <c r="L212" s="6"/>
      <c r="M212" s="6"/>
      <c r="N212" s="6"/>
      <c r="O212" s="6"/>
      <c r="P212" s="6"/>
      <c r="Q212" s="6"/>
      <c r="R212" s="6"/>
      <c r="S212" s="6"/>
      <c r="T212" s="6"/>
      <c r="U212" s="6"/>
      <c r="V212" s="6"/>
      <c r="W212" s="6"/>
      <c r="X212" s="6"/>
      <c r="Y212" s="6"/>
    </row>
    <row r="213" spans="9:25" x14ac:dyDescent="0.2">
      <c r="I213" s="6"/>
      <c r="J213" s="6"/>
      <c r="K213" s="6"/>
      <c r="L213" s="6"/>
      <c r="M213" s="6"/>
      <c r="N213" s="6"/>
      <c r="O213" s="6"/>
      <c r="P213" s="6"/>
      <c r="Q213" s="6"/>
      <c r="R213" s="6"/>
      <c r="S213" s="6"/>
      <c r="T213" s="6"/>
      <c r="U213" s="6"/>
      <c r="V213" s="6"/>
      <c r="W213" s="6"/>
      <c r="X213" s="6"/>
      <c r="Y213" s="6"/>
    </row>
    <row r="214" spans="9:25" x14ac:dyDescent="0.2">
      <c r="I214" s="6"/>
      <c r="J214" s="6"/>
      <c r="K214" s="6"/>
      <c r="L214" s="6"/>
      <c r="M214" s="6"/>
      <c r="N214" s="6"/>
      <c r="O214" s="6"/>
      <c r="P214" s="6"/>
      <c r="Q214" s="6"/>
      <c r="R214" s="6"/>
      <c r="S214" s="6"/>
      <c r="T214" s="6"/>
      <c r="U214" s="6"/>
      <c r="V214" s="6"/>
      <c r="W214" s="6"/>
      <c r="X214" s="6"/>
      <c r="Y214" s="6"/>
    </row>
    <row r="215" spans="9:25" x14ac:dyDescent="0.2">
      <c r="I215" s="6"/>
      <c r="J215" s="6"/>
      <c r="K215" s="6"/>
      <c r="L215" s="6"/>
      <c r="M215" s="6"/>
      <c r="N215" s="6"/>
      <c r="O215" s="6"/>
      <c r="P215" s="6"/>
      <c r="Q215" s="6"/>
      <c r="R215" s="6"/>
      <c r="S215" s="6"/>
      <c r="T215" s="6"/>
      <c r="U215" s="6"/>
      <c r="V215" s="6"/>
      <c r="W215" s="6"/>
      <c r="X215" s="6"/>
      <c r="Y215" s="6"/>
    </row>
    <row r="216" spans="9:25" x14ac:dyDescent="0.2">
      <c r="I216" s="6"/>
      <c r="J216" s="6"/>
      <c r="K216" s="6"/>
      <c r="L216" s="6"/>
      <c r="M216" s="6"/>
      <c r="N216" s="6"/>
      <c r="O216" s="6"/>
      <c r="P216" s="6"/>
      <c r="Q216" s="6"/>
      <c r="R216" s="6"/>
      <c r="S216" s="6"/>
      <c r="T216" s="6"/>
      <c r="U216" s="6"/>
      <c r="V216" s="6"/>
      <c r="W216" s="6"/>
      <c r="X216" s="6"/>
      <c r="Y216" s="6"/>
    </row>
    <row r="217" spans="9:25" x14ac:dyDescent="0.2">
      <c r="I217" s="6"/>
      <c r="J217" s="6"/>
      <c r="K217" s="6"/>
      <c r="L217" s="6"/>
      <c r="M217" s="6"/>
      <c r="N217" s="6"/>
      <c r="O217" s="6"/>
      <c r="P217" s="6"/>
      <c r="Q217" s="6"/>
      <c r="R217" s="6"/>
      <c r="S217" s="6"/>
      <c r="T217" s="6"/>
      <c r="U217" s="6"/>
      <c r="V217" s="6"/>
      <c r="W217" s="6"/>
      <c r="X217" s="6"/>
      <c r="Y217" s="6"/>
    </row>
    <row r="218" spans="9:25" x14ac:dyDescent="0.2">
      <c r="I218" s="6"/>
      <c r="J218" s="6"/>
      <c r="K218" s="6"/>
      <c r="L218" s="6"/>
      <c r="M218" s="6"/>
      <c r="N218" s="6"/>
      <c r="O218" s="6"/>
      <c r="P218" s="6"/>
      <c r="Q218" s="6"/>
      <c r="R218" s="6"/>
      <c r="S218" s="6"/>
      <c r="T218" s="6"/>
      <c r="U218" s="6"/>
      <c r="V218" s="6"/>
      <c r="W218" s="6"/>
      <c r="X218" s="6"/>
      <c r="Y218" s="6"/>
    </row>
    <row r="219" spans="9:25" x14ac:dyDescent="0.2">
      <c r="I219" s="6"/>
      <c r="J219" s="6"/>
      <c r="K219" s="6"/>
      <c r="L219" s="6"/>
      <c r="M219" s="6"/>
      <c r="N219" s="6"/>
      <c r="O219" s="6"/>
      <c r="P219" s="6"/>
      <c r="Q219" s="6"/>
      <c r="R219" s="6"/>
      <c r="S219" s="6"/>
      <c r="T219" s="6"/>
      <c r="U219" s="6"/>
      <c r="V219" s="6"/>
      <c r="W219" s="6"/>
      <c r="X219" s="6"/>
      <c r="Y219" s="6"/>
    </row>
    <row r="220" spans="9:25" x14ac:dyDescent="0.2">
      <c r="I220" s="6"/>
      <c r="J220" s="6"/>
      <c r="K220" s="6"/>
      <c r="L220" s="6"/>
      <c r="M220" s="6"/>
      <c r="N220" s="6"/>
      <c r="O220" s="6"/>
      <c r="P220" s="6"/>
      <c r="Q220" s="6"/>
      <c r="R220" s="6"/>
      <c r="S220" s="6"/>
      <c r="T220" s="6"/>
      <c r="U220" s="6"/>
      <c r="V220" s="6"/>
      <c r="W220" s="6"/>
      <c r="X220" s="6"/>
      <c r="Y220" s="6"/>
    </row>
    <row r="221" spans="9:25" x14ac:dyDescent="0.2">
      <c r="I221" s="6"/>
      <c r="J221" s="6"/>
      <c r="K221" s="6"/>
      <c r="L221" s="6"/>
      <c r="M221" s="6"/>
      <c r="N221" s="6"/>
      <c r="O221" s="6"/>
      <c r="P221" s="6"/>
      <c r="Q221" s="6"/>
      <c r="R221" s="6"/>
      <c r="S221" s="6"/>
      <c r="T221" s="6"/>
      <c r="U221" s="6"/>
      <c r="V221" s="6"/>
      <c r="W221" s="6"/>
      <c r="X221" s="6"/>
      <c r="Y221" s="6"/>
    </row>
    <row r="222" spans="9:25" x14ac:dyDescent="0.2">
      <c r="I222" s="6"/>
      <c r="J222" s="6"/>
      <c r="K222" s="6"/>
      <c r="L222" s="6"/>
      <c r="M222" s="6"/>
      <c r="N222" s="6"/>
      <c r="O222" s="6"/>
      <c r="P222" s="6"/>
      <c r="Q222" s="6"/>
      <c r="R222" s="6"/>
      <c r="S222" s="6"/>
      <c r="T222" s="6"/>
      <c r="U222" s="6"/>
      <c r="V222" s="6"/>
      <c r="W222" s="6"/>
      <c r="X222" s="6"/>
      <c r="Y222" s="6"/>
    </row>
    <row r="223" spans="9:25" x14ac:dyDescent="0.2">
      <c r="I223" s="6"/>
      <c r="J223" s="6"/>
      <c r="K223" s="6"/>
      <c r="L223" s="6"/>
      <c r="M223" s="6"/>
      <c r="N223" s="6"/>
      <c r="O223" s="6"/>
      <c r="P223" s="6"/>
      <c r="Q223" s="6"/>
      <c r="R223" s="6"/>
      <c r="S223" s="6"/>
      <c r="T223" s="6"/>
      <c r="U223" s="6"/>
      <c r="V223" s="6"/>
      <c r="W223" s="6"/>
      <c r="X223" s="6"/>
      <c r="Y223" s="6"/>
    </row>
    <row r="224" spans="9:25" x14ac:dyDescent="0.2">
      <c r="I224" s="6"/>
      <c r="J224" s="6"/>
      <c r="K224" s="6"/>
      <c r="L224" s="6"/>
      <c r="M224" s="6"/>
      <c r="N224" s="6"/>
      <c r="O224" s="6"/>
      <c r="P224" s="6"/>
      <c r="Q224" s="6"/>
      <c r="R224" s="6"/>
      <c r="S224" s="6"/>
      <c r="T224" s="6"/>
      <c r="U224" s="6"/>
      <c r="V224" s="6"/>
      <c r="W224" s="6"/>
      <c r="X224" s="6"/>
      <c r="Y224" s="6"/>
    </row>
    <row r="225" spans="9:25" x14ac:dyDescent="0.2">
      <c r="I225" s="6"/>
      <c r="J225" s="6"/>
      <c r="K225" s="6"/>
      <c r="L225" s="6"/>
      <c r="M225" s="6"/>
      <c r="N225" s="6"/>
      <c r="O225" s="6"/>
      <c r="P225" s="6"/>
      <c r="Q225" s="6"/>
      <c r="R225" s="6"/>
      <c r="S225" s="6"/>
      <c r="T225" s="6"/>
      <c r="U225" s="6"/>
      <c r="V225" s="6"/>
      <c r="W225" s="6"/>
      <c r="X225" s="6"/>
      <c r="Y225" s="6"/>
    </row>
    <row r="226" spans="9:25" x14ac:dyDescent="0.2">
      <c r="I226" s="6"/>
      <c r="J226" s="6"/>
      <c r="K226" s="6"/>
      <c r="L226" s="6"/>
      <c r="M226" s="6"/>
      <c r="N226" s="6"/>
      <c r="O226" s="6"/>
      <c r="P226" s="6"/>
      <c r="Q226" s="6"/>
      <c r="R226" s="6"/>
      <c r="S226" s="6"/>
      <c r="T226" s="6"/>
      <c r="U226" s="6"/>
      <c r="V226" s="6"/>
      <c r="W226" s="6"/>
      <c r="X226" s="6"/>
      <c r="Y226" s="6"/>
    </row>
    <row r="227" spans="9:25" x14ac:dyDescent="0.2">
      <c r="I227" s="6"/>
      <c r="J227" s="6"/>
      <c r="K227" s="6"/>
      <c r="L227" s="6"/>
      <c r="M227" s="6"/>
      <c r="N227" s="6"/>
      <c r="O227" s="6"/>
      <c r="P227" s="6"/>
      <c r="Q227" s="6"/>
      <c r="R227" s="6"/>
      <c r="S227" s="6"/>
      <c r="T227" s="6"/>
      <c r="U227" s="6"/>
      <c r="V227" s="6"/>
      <c r="W227" s="6"/>
      <c r="X227" s="6"/>
      <c r="Y227" s="6"/>
    </row>
    <row r="228" spans="9:25" x14ac:dyDescent="0.2">
      <c r="I228" s="6"/>
      <c r="J228" s="6"/>
      <c r="K228" s="6"/>
      <c r="L228" s="6"/>
      <c r="M228" s="6"/>
      <c r="N228" s="6"/>
      <c r="O228" s="6"/>
      <c r="P228" s="6"/>
      <c r="Q228" s="6"/>
      <c r="R228" s="6"/>
      <c r="S228" s="6"/>
      <c r="T228" s="6"/>
      <c r="U228" s="6"/>
      <c r="V228" s="6"/>
      <c r="W228" s="6"/>
      <c r="X228" s="6"/>
      <c r="Y228" s="6"/>
    </row>
    <row r="229" spans="9:25" x14ac:dyDescent="0.2">
      <c r="I229" s="6"/>
      <c r="J229" s="6"/>
      <c r="K229" s="6"/>
      <c r="L229" s="6"/>
      <c r="M229" s="6"/>
      <c r="N229" s="6"/>
      <c r="O229" s="6"/>
      <c r="P229" s="6"/>
      <c r="Q229" s="6"/>
      <c r="R229" s="6"/>
      <c r="S229" s="6"/>
      <c r="T229" s="6"/>
      <c r="U229" s="6"/>
      <c r="V229" s="6"/>
      <c r="W229" s="6"/>
      <c r="X229" s="6"/>
      <c r="Y229" s="6"/>
    </row>
    <row r="230" spans="9:25" x14ac:dyDescent="0.2">
      <c r="I230" s="6"/>
      <c r="J230" s="6"/>
      <c r="K230" s="6"/>
      <c r="L230" s="6"/>
      <c r="M230" s="6"/>
      <c r="N230" s="6"/>
      <c r="O230" s="6"/>
      <c r="P230" s="6"/>
      <c r="Q230" s="6"/>
      <c r="R230" s="6"/>
      <c r="S230" s="6"/>
      <c r="T230" s="6"/>
      <c r="U230" s="6"/>
      <c r="V230" s="6"/>
      <c r="W230" s="6"/>
      <c r="X230" s="6"/>
      <c r="Y230" s="6"/>
    </row>
    <row r="231" spans="9:25" x14ac:dyDescent="0.2">
      <c r="I231" s="6"/>
      <c r="J231" s="6"/>
      <c r="K231" s="6"/>
      <c r="L231" s="6"/>
      <c r="M231" s="6"/>
      <c r="N231" s="6"/>
      <c r="O231" s="6"/>
      <c r="P231" s="6"/>
      <c r="Q231" s="6"/>
      <c r="R231" s="6"/>
      <c r="S231" s="6"/>
      <c r="T231" s="6"/>
      <c r="U231" s="6"/>
      <c r="V231" s="6"/>
      <c r="W231" s="6"/>
      <c r="X231" s="6"/>
      <c r="Y231" s="6"/>
    </row>
    <row r="232" spans="9:25" x14ac:dyDescent="0.2">
      <c r="I232" s="6"/>
      <c r="J232" s="6"/>
      <c r="K232" s="6"/>
      <c r="L232" s="6"/>
      <c r="M232" s="6"/>
      <c r="N232" s="6"/>
      <c r="O232" s="6"/>
      <c r="P232" s="6"/>
      <c r="Q232" s="6"/>
      <c r="R232" s="6"/>
      <c r="S232" s="6"/>
      <c r="T232" s="6"/>
      <c r="U232" s="6"/>
      <c r="V232" s="6"/>
      <c r="W232" s="6"/>
      <c r="X232" s="6"/>
      <c r="Y232" s="6"/>
    </row>
    <row r="233" spans="9:25" x14ac:dyDescent="0.2">
      <c r="I233" s="6"/>
      <c r="J233" s="6"/>
      <c r="K233" s="6"/>
      <c r="L233" s="6"/>
      <c r="M233" s="6"/>
      <c r="N233" s="6"/>
      <c r="O233" s="6"/>
      <c r="P233" s="6"/>
      <c r="Q233" s="6"/>
      <c r="R233" s="6"/>
      <c r="S233" s="6"/>
      <c r="T233" s="6"/>
      <c r="U233" s="6"/>
      <c r="V233" s="6"/>
      <c r="W233" s="6"/>
      <c r="X233" s="6"/>
      <c r="Y233" s="6"/>
    </row>
    <row r="234" spans="9:25" x14ac:dyDescent="0.2">
      <c r="I234" s="6"/>
      <c r="J234" s="6"/>
      <c r="K234" s="6"/>
      <c r="L234" s="6"/>
      <c r="M234" s="6"/>
      <c r="N234" s="6"/>
      <c r="O234" s="6"/>
      <c r="P234" s="6"/>
      <c r="Q234" s="6"/>
      <c r="R234" s="6"/>
      <c r="S234" s="6"/>
      <c r="T234" s="6"/>
      <c r="U234" s="6"/>
      <c r="V234" s="6"/>
      <c r="W234" s="6"/>
      <c r="X234" s="6"/>
      <c r="Y234" s="6"/>
    </row>
    <row r="235" spans="9:25" x14ac:dyDescent="0.2">
      <c r="I235" s="6"/>
      <c r="J235" s="6"/>
      <c r="K235" s="6"/>
      <c r="L235" s="6"/>
      <c r="M235" s="6"/>
      <c r="N235" s="6"/>
      <c r="O235" s="6"/>
      <c r="P235" s="6"/>
      <c r="Q235" s="6"/>
      <c r="R235" s="6"/>
      <c r="S235" s="6"/>
      <c r="T235" s="6"/>
      <c r="U235" s="6"/>
      <c r="V235" s="6"/>
      <c r="W235" s="6"/>
      <c r="X235" s="6"/>
      <c r="Y235" s="6"/>
    </row>
    <row r="236" spans="9:25" x14ac:dyDescent="0.2">
      <c r="I236" s="6"/>
      <c r="J236" s="6"/>
      <c r="K236" s="6"/>
      <c r="L236" s="6"/>
      <c r="M236" s="6"/>
      <c r="N236" s="6"/>
      <c r="O236" s="6"/>
      <c r="P236" s="6"/>
      <c r="Q236" s="6"/>
      <c r="R236" s="6"/>
      <c r="S236" s="6"/>
      <c r="T236" s="6"/>
      <c r="U236" s="6"/>
      <c r="V236" s="6"/>
      <c r="W236" s="6"/>
      <c r="X236" s="6"/>
      <c r="Y236" s="6"/>
    </row>
    <row r="237" spans="9:25" x14ac:dyDescent="0.2">
      <c r="I237" s="6"/>
      <c r="J237" s="6"/>
      <c r="K237" s="6"/>
      <c r="L237" s="6"/>
      <c r="M237" s="6"/>
      <c r="N237" s="6"/>
      <c r="O237" s="6"/>
      <c r="P237" s="6"/>
      <c r="Q237" s="6"/>
      <c r="R237" s="6"/>
      <c r="S237" s="6"/>
      <c r="T237" s="6"/>
      <c r="U237" s="6"/>
      <c r="V237" s="6"/>
      <c r="W237" s="6"/>
      <c r="X237" s="6"/>
      <c r="Y237" s="6"/>
    </row>
    <row r="238" spans="9:25" x14ac:dyDescent="0.2">
      <c r="I238" s="6"/>
      <c r="J238" s="6"/>
      <c r="K238" s="6"/>
      <c r="L238" s="6"/>
      <c r="M238" s="6"/>
      <c r="N238" s="6"/>
      <c r="O238" s="6"/>
      <c r="P238" s="6"/>
      <c r="Q238" s="6"/>
      <c r="R238" s="6"/>
      <c r="S238" s="6"/>
      <c r="T238" s="6"/>
      <c r="U238" s="6"/>
      <c r="V238" s="6"/>
      <c r="W238" s="6"/>
      <c r="X238" s="6"/>
      <c r="Y238" s="6"/>
    </row>
    <row r="239" spans="9:25" x14ac:dyDescent="0.2">
      <c r="I239" s="6"/>
      <c r="J239" s="6"/>
      <c r="K239" s="6"/>
      <c r="L239" s="6"/>
      <c r="M239" s="6"/>
      <c r="N239" s="6"/>
      <c r="O239" s="6"/>
      <c r="P239" s="6"/>
      <c r="Q239" s="6"/>
      <c r="R239" s="6"/>
      <c r="S239" s="6"/>
      <c r="T239" s="6"/>
      <c r="U239" s="6"/>
      <c r="V239" s="6"/>
      <c r="W239" s="6"/>
      <c r="X239" s="6"/>
      <c r="Y239" s="6"/>
    </row>
    <row r="240" spans="9:25" x14ac:dyDescent="0.2">
      <c r="I240" s="6"/>
      <c r="J240" s="6"/>
      <c r="K240" s="6"/>
      <c r="L240" s="6"/>
      <c r="M240" s="6"/>
      <c r="N240" s="6"/>
      <c r="O240" s="6"/>
      <c r="P240" s="6"/>
      <c r="Q240" s="6"/>
      <c r="R240" s="6"/>
      <c r="S240" s="6"/>
      <c r="T240" s="6"/>
      <c r="U240" s="6"/>
      <c r="V240" s="6"/>
      <c r="W240" s="6"/>
      <c r="X240" s="6"/>
      <c r="Y240" s="6"/>
    </row>
    <row r="241" spans="9:25" x14ac:dyDescent="0.2">
      <c r="I241" s="6"/>
      <c r="J241" s="6"/>
      <c r="K241" s="6"/>
      <c r="L241" s="6"/>
      <c r="M241" s="6"/>
      <c r="N241" s="6"/>
      <c r="O241" s="6"/>
      <c r="P241" s="6"/>
      <c r="Q241" s="6"/>
      <c r="R241" s="6"/>
      <c r="S241" s="6"/>
      <c r="T241" s="6"/>
      <c r="U241" s="6"/>
      <c r="V241" s="6"/>
      <c r="W241" s="6"/>
      <c r="X241" s="6"/>
      <c r="Y241" s="6"/>
    </row>
    <row r="242" spans="9:25" x14ac:dyDescent="0.2">
      <c r="I242" s="6"/>
      <c r="J242" s="6"/>
      <c r="K242" s="6"/>
      <c r="L242" s="6"/>
      <c r="M242" s="6"/>
      <c r="N242" s="6"/>
      <c r="O242" s="6"/>
      <c r="P242" s="6"/>
      <c r="Q242" s="6"/>
      <c r="R242" s="6"/>
      <c r="S242" s="6"/>
      <c r="T242" s="6"/>
      <c r="U242" s="6"/>
      <c r="V242" s="6"/>
      <c r="W242" s="6"/>
      <c r="X242" s="6"/>
      <c r="Y242" s="6"/>
    </row>
    <row r="243" spans="9:25" x14ac:dyDescent="0.2">
      <c r="I243" s="6"/>
      <c r="J243" s="6"/>
      <c r="K243" s="6"/>
      <c r="L243" s="6"/>
      <c r="M243" s="6"/>
      <c r="N243" s="6"/>
      <c r="O243" s="6"/>
      <c r="P243" s="6"/>
      <c r="Q243" s="6"/>
      <c r="R243" s="6"/>
      <c r="S243" s="6"/>
      <c r="T243" s="6"/>
      <c r="U243" s="6"/>
      <c r="V243" s="6"/>
      <c r="W243" s="6"/>
      <c r="X243" s="6"/>
      <c r="Y243" s="6"/>
    </row>
    <row r="244" spans="9:25" x14ac:dyDescent="0.2">
      <c r="I244" s="6"/>
      <c r="J244" s="6"/>
      <c r="K244" s="6"/>
      <c r="L244" s="6"/>
      <c r="M244" s="6"/>
      <c r="N244" s="6"/>
      <c r="O244" s="6"/>
      <c r="P244" s="6"/>
      <c r="Q244" s="6"/>
      <c r="R244" s="6"/>
      <c r="S244" s="6"/>
      <c r="T244" s="6"/>
      <c r="U244" s="6"/>
      <c r="V244" s="6"/>
      <c r="W244" s="6"/>
      <c r="X244" s="6"/>
      <c r="Y244" s="6"/>
    </row>
    <row r="245" spans="9:25" x14ac:dyDescent="0.2">
      <c r="I245" s="6"/>
      <c r="J245" s="6"/>
      <c r="K245" s="6"/>
      <c r="L245" s="6"/>
      <c r="M245" s="6"/>
      <c r="N245" s="6"/>
      <c r="O245" s="6"/>
      <c r="P245" s="6"/>
      <c r="Q245" s="6"/>
      <c r="R245" s="6"/>
      <c r="S245" s="6"/>
      <c r="T245" s="6"/>
      <c r="U245" s="6"/>
      <c r="V245" s="6"/>
      <c r="W245" s="6"/>
      <c r="X245" s="6"/>
      <c r="Y245" s="6"/>
    </row>
    <row r="246" spans="9:25" x14ac:dyDescent="0.2">
      <c r="I246" s="6"/>
      <c r="J246" s="6"/>
      <c r="K246" s="6"/>
      <c r="L246" s="6"/>
      <c r="M246" s="6"/>
      <c r="N246" s="6"/>
      <c r="O246" s="6"/>
      <c r="P246" s="6"/>
      <c r="Q246" s="6"/>
      <c r="R246" s="6"/>
      <c r="S246" s="6"/>
      <c r="T246" s="6"/>
      <c r="U246" s="6"/>
      <c r="V246" s="6"/>
      <c r="W246" s="6"/>
      <c r="X246" s="6"/>
      <c r="Y246" s="6"/>
    </row>
    <row r="247" spans="9:25" x14ac:dyDescent="0.2">
      <c r="I247" s="6"/>
      <c r="J247" s="6"/>
      <c r="K247" s="6"/>
      <c r="L247" s="6"/>
      <c r="M247" s="6"/>
      <c r="N247" s="6"/>
      <c r="O247" s="6"/>
      <c r="P247" s="6"/>
      <c r="Q247" s="6"/>
      <c r="R247" s="6"/>
      <c r="S247" s="6"/>
      <c r="T247" s="6"/>
      <c r="U247" s="6"/>
      <c r="V247" s="6"/>
      <c r="W247" s="6"/>
      <c r="X247" s="6"/>
      <c r="Y247" s="6"/>
    </row>
    <row r="248" spans="9:25" x14ac:dyDescent="0.2">
      <c r="I248" s="6"/>
      <c r="J248" s="6"/>
      <c r="K248" s="6"/>
      <c r="L248" s="6"/>
      <c r="M248" s="6"/>
      <c r="N248" s="6"/>
      <c r="O248" s="6"/>
      <c r="P248" s="6"/>
      <c r="Q248" s="6"/>
      <c r="R248" s="6"/>
      <c r="S248" s="6"/>
      <c r="T248" s="6"/>
      <c r="U248" s="6"/>
      <c r="V248" s="6"/>
      <c r="W248" s="6"/>
      <c r="X248" s="6"/>
      <c r="Y248" s="6"/>
    </row>
    <row r="249" spans="9:25" x14ac:dyDescent="0.2">
      <c r="I249" s="6"/>
      <c r="J249" s="6"/>
      <c r="K249" s="6"/>
      <c r="L249" s="6"/>
      <c r="M249" s="6"/>
      <c r="N249" s="6"/>
      <c r="O249" s="6"/>
      <c r="P249" s="6"/>
      <c r="Q249" s="6"/>
      <c r="R249" s="6"/>
      <c r="S249" s="6"/>
      <c r="T249" s="6"/>
      <c r="U249" s="6"/>
      <c r="V249" s="6"/>
      <c r="W249" s="6"/>
      <c r="X249" s="6"/>
      <c r="Y249" s="6"/>
    </row>
    <row r="250" spans="9:25" x14ac:dyDescent="0.2">
      <c r="I250" s="6"/>
      <c r="J250" s="6"/>
      <c r="K250" s="6"/>
      <c r="L250" s="6"/>
      <c r="M250" s="6"/>
      <c r="N250" s="6"/>
      <c r="O250" s="6"/>
      <c r="P250" s="6"/>
      <c r="Q250" s="6"/>
      <c r="R250" s="6"/>
      <c r="S250" s="6"/>
      <c r="T250" s="6"/>
      <c r="U250" s="6"/>
      <c r="V250" s="6"/>
      <c r="W250" s="6"/>
      <c r="X250" s="6"/>
      <c r="Y250" s="6"/>
    </row>
    <row r="251" spans="9:25" x14ac:dyDescent="0.2">
      <c r="I251" s="6"/>
      <c r="J251" s="6"/>
      <c r="K251" s="6"/>
      <c r="L251" s="6"/>
      <c r="M251" s="6"/>
      <c r="N251" s="6"/>
      <c r="O251" s="6"/>
      <c r="P251" s="6"/>
      <c r="Q251" s="6"/>
      <c r="R251" s="6"/>
      <c r="S251" s="6"/>
      <c r="T251" s="6"/>
      <c r="U251" s="6"/>
      <c r="V251" s="6"/>
      <c r="W251" s="6"/>
      <c r="X251" s="6"/>
      <c r="Y251" s="6"/>
    </row>
    <row r="252" spans="9:25" x14ac:dyDescent="0.2">
      <c r="I252" s="6"/>
      <c r="J252" s="6"/>
      <c r="K252" s="6"/>
      <c r="L252" s="6"/>
      <c r="M252" s="6"/>
      <c r="N252" s="6"/>
      <c r="O252" s="6"/>
      <c r="P252" s="6"/>
      <c r="Q252" s="6"/>
      <c r="R252" s="6"/>
      <c r="S252" s="6"/>
      <c r="T252" s="6"/>
      <c r="U252" s="6"/>
      <c r="V252" s="6"/>
      <c r="W252" s="6"/>
      <c r="X252" s="6"/>
      <c r="Y252" s="6"/>
    </row>
    <row r="253" spans="9:25" x14ac:dyDescent="0.2">
      <c r="I253" s="6"/>
      <c r="J253" s="6"/>
      <c r="K253" s="6"/>
      <c r="L253" s="6"/>
      <c r="M253" s="6"/>
      <c r="N253" s="6"/>
      <c r="O253" s="6"/>
      <c r="P253" s="6"/>
      <c r="Q253" s="6"/>
      <c r="R253" s="6"/>
      <c r="S253" s="6"/>
      <c r="T253" s="6"/>
      <c r="U253" s="6"/>
      <c r="V253" s="6"/>
      <c r="W253" s="6"/>
      <c r="X253" s="6"/>
      <c r="Y253" s="6"/>
    </row>
    <row r="254" spans="9:25" x14ac:dyDescent="0.2">
      <c r="I254" s="6"/>
      <c r="J254" s="6"/>
      <c r="K254" s="6"/>
      <c r="L254" s="6"/>
      <c r="M254" s="6"/>
      <c r="N254" s="6"/>
      <c r="O254" s="6"/>
      <c r="P254" s="6"/>
      <c r="Q254" s="6"/>
      <c r="R254" s="6"/>
      <c r="S254" s="6"/>
      <c r="T254" s="6"/>
      <c r="U254" s="6"/>
      <c r="V254" s="6"/>
      <c r="W254" s="6"/>
      <c r="X254" s="6"/>
      <c r="Y254" s="6"/>
    </row>
    <row r="255" spans="9:25" x14ac:dyDescent="0.2">
      <c r="I255" s="6"/>
      <c r="J255" s="6"/>
      <c r="K255" s="6"/>
      <c r="L255" s="6"/>
      <c r="M255" s="6"/>
      <c r="N255" s="6"/>
      <c r="O255" s="6"/>
      <c r="P255" s="6"/>
      <c r="Q255" s="6"/>
      <c r="R255" s="6"/>
      <c r="S255" s="6"/>
      <c r="T255" s="6"/>
      <c r="U255" s="6"/>
      <c r="V255" s="6"/>
      <c r="W255" s="6"/>
      <c r="X255" s="6"/>
      <c r="Y255" s="6"/>
    </row>
    <row r="256" spans="9:25" x14ac:dyDescent="0.2">
      <c r="I256" s="6"/>
      <c r="J256" s="6"/>
      <c r="K256" s="6"/>
      <c r="L256" s="6"/>
      <c r="M256" s="6"/>
      <c r="N256" s="6"/>
      <c r="O256" s="6"/>
      <c r="P256" s="6"/>
      <c r="Q256" s="6"/>
      <c r="R256" s="6"/>
      <c r="S256" s="6"/>
      <c r="T256" s="6"/>
      <c r="U256" s="6"/>
      <c r="V256" s="6"/>
      <c r="W256" s="6"/>
      <c r="X256" s="6"/>
      <c r="Y256" s="6"/>
    </row>
    <row r="257" spans="9:25" x14ac:dyDescent="0.2">
      <c r="I257" s="6"/>
      <c r="J257" s="6"/>
      <c r="K257" s="6"/>
      <c r="L257" s="6"/>
      <c r="M257" s="6"/>
      <c r="N257" s="6"/>
      <c r="O257" s="6"/>
      <c r="P257" s="6"/>
      <c r="Q257" s="6"/>
      <c r="R257" s="6"/>
      <c r="S257" s="6"/>
      <c r="T257" s="6"/>
      <c r="U257" s="6"/>
      <c r="V257" s="6"/>
      <c r="W257" s="6"/>
      <c r="X257" s="6"/>
      <c r="Y257" s="6"/>
    </row>
    <row r="258" spans="9:25" x14ac:dyDescent="0.2">
      <c r="I258" s="6"/>
      <c r="J258" s="6"/>
      <c r="K258" s="6"/>
      <c r="L258" s="6"/>
      <c r="M258" s="6"/>
      <c r="N258" s="6"/>
      <c r="O258" s="6"/>
      <c r="P258" s="6"/>
      <c r="Q258" s="6"/>
      <c r="R258" s="6"/>
      <c r="S258" s="6"/>
      <c r="T258" s="6"/>
      <c r="U258" s="6"/>
      <c r="V258" s="6"/>
      <c r="W258" s="6"/>
      <c r="X258" s="6"/>
      <c r="Y258" s="6"/>
    </row>
    <row r="259" spans="9:25" x14ac:dyDescent="0.2">
      <c r="I259" s="6"/>
      <c r="J259" s="6"/>
      <c r="K259" s="6"/>
      <c r="L259" s="6"/>
      <c r="M259" s="6"/>
      <c r="N259" s="6"/>
      <c r="O259" s="6"/>
      <c r="P259" s="6"/>
      <c r="Q259" s="6"/>
      <c r="R259" s="6"/>
      <c r="S259" s="6"/>
      <c r="T259" s="6"/>
      <c r="U259" s="6"/>
      <c r="V259" s="6"/>
      <c r="W259" s="6"/>
      <c r="X259" s="6"/>
      <c r="Y259" s="6"/>
    </row>
    <row r="260" spans="9:25" x14ac:dyDescent="0.2">
      <c r="I260" s="6"/>
      <c r="J260" s="6"/>
      <c r="K260" s="6"/>
      <c r="L260" s="6"/>
      <c r="M260" s="6"/>
      <c r="N260" s="6"/>
      <c r="O260" s="6"/>
      <c r="P260" s="6"/>
      <c r="Q260" s="6"/>
      <c r="R260" s="6"/>
      <c r="S260" s="6"/>
      <c r="T260" s="6"/>
      <c r="U260" s="6"/>
      <c r="V260" s="6"/>
      <c r="W260" s="6"/>
      <c r="X260" s="6"/>
      <c r="Y260" s="6"/>
    </row>
    <row r="261" spans="9:25" x14ac:dyDescent="0.2">
      <c r="I261" s="6"/>
      <c r="J261" s="6"/>
      <c r="K261" s="6"/>
      <c r="L261" s="6"/>
      <c r="M261" s="6"/>
      <c r="N261" s="6"/>
      <c r="O261" s="6"/>
      <c r="P261" s="6"/>
      <c r="Q261" s="6"/>
      <c r="R261" s="6"/>
      <c r="S261" s="6"/>
      <c r="T261" s="6"/>
      <c r="U261" s="6"/>
      <c r="V261" s="6"/>
      <c r="W261" s="6"/>
      <c r="X261" s="6"/>
      <c r="Y261" s="6"/>
    </row>
    <row r="262" spans="9:25" x14ac:dyDescent="0.2">
      <c r="I262" s="6"/>
      <c r="J262" s="6"/>
      <c r="K262" s="6"/>
      <c r="L262" s="6"/>
      <c r="M262" s="6"/>
      <c r="N262" s="6"/>
      <c r="O262" s="6"/>
      <c r="P262" s="6"/>
      <c r="Q262" s="6"/>
      <c r="R262" s="6"/>
      <c r="S262" s="6"/>
      <c r="T262" s="6"/>
      <c r="U262" s="6"/>
      <c r="V262" s="6"/>
      <c r="W262" s="6"/>
      <c r="X262" s="6"/>
      <c r="Y262" s="6"/>
    </row>
    <row r="263" spans="9:25" x14ac:dyDescent="0.2">
      <c r="I263" s="6"/>
      <c r="J263" s="6"/>
      <c r="K263" s="6"/>
      <c r="L263" s="6"/>
      <c r="M263" s="6"/>
      <c r="N263" s="6"/>
      <c r="O263" s="6"/>
      <c r="P263" s="6"/>
      <c r="Q263" s="6"/>
      <c r="R263" s="6"/>
      <c r="S263" s="6"/>
      <c r="T263" s="6"/>
      <c r="U263" s="6"/>
      <c r="V263" s="6"/>
      <c r="W263" s="6"/>
      <c r="X263" s="6"/>
      <c r="Y263" s="6"/>
    </row>
    <row r="264" spans="9:25" x14ac:dyDescent="0.2">
      <c r="I264" s="6"/>
      <c r="J264" s="6"/>
      <c r="K264" s="6"/>
      <c r="L264" s="6"/>
      <c r="M264" s="6"/>
      <c r="N264" s="6"/>
      <c r="O264" s="6"/>
      <c r="P264" s="6"/>
      <c r="Q264" s="6"/>
      <c r="R264" s="6"/>
      <c r="S264" s="6"/>
      <c r="T264" s="6"/>
      <c r="U264" s="6"/>
      <c r="V264" s="6"/>
      <c r="W264" s="6"/>
      <c r="X264" s="6"/>
      <c r="Y264" s="6"/>
    </row>
    <row r="265" spans="9:25" x14ac:dyDescent="0.2">
      <c r="I265" s="6"/>
      <c r="J265" s="6"/>
      <c r="K265" s="6"/>
      <c r="L265" s="6"/>
      <c r="M265" s="6"/>
      <c r="N265" s="6"/>
      <c r="O265" s="6"/>
      <c r="P265" s="6"/>
      <c r="Q265" s="6"/>
      <c r="R265" s="6"/>
      <c r="S265" s="6"/>
      <c r="T265" s="6"/>
      <c r="U265" s="6"/>
      <c r="V265" s="6"/>
      <c r="W265" s="6"/>
      <c r="X265" s="6"/>
      <c r="Y265" s="6"/>
    </row>
    <row r="266" spans="9:25" x14ac:dyDescent="0.2">
      <c r="I266" s="6"/>
      <c r="J266" s="6"/>
      <c r="K266" s="6"/>
      <c r="L266" s="6"/>
      <c r="M266" s="6"/>
      <c r="N266" s="6"/>
      <c r="O266" s="6"/>
      <c r="P266" s="6"/>
      <c r="Q266" s="6"/>
      <c r="R266" s="6"/>
      <c r="S266" s="6"/>
      <c r="T266" s="6"/>
      <c r="U266" s="6"/>
      <c r="V266" s="6"/>
      <c r="W266" s="6"/>
      <c r="X266" s="6"/>
      <c r="Y266" s="6"/>
    </row>
    <row r="267" spans="9:25" x14ac:dyDescent="0.2">
      <c r="I267" s="6"/>
      <c r="J267" s="6"/>
      <c r="K267" s="6"/>
      <c r="L267" s="6"/>
      <c r="M267" s="6"/>
      <c r="N267" s="6"/>
      <c r="O267" s="6"/>
      <c r="P267" s="6"/>
      <c r="Q267" s="6"/>
      <c r="R267" s="6"/>
      <c r="S267" s="6"/>
      <c r="T267" s="6"/>
      <c r="U267" s="6"/>
      <c r="V267" s="6"/>
      <c r="W267" s="6"/>
      <c r="X267" s="6"/>
      <c r="Y267" s="6"/>
    </row>
    <row r="268" spans="9:25" x14ac:dyDescent="0.2">
      <c r="I268" s="6"/>
      <c r="J268" s="6"/>
      <c r="K268" s="6"/>
      <c r="L268" s="6"/>
      <c r="M268" s="6"/>
      <c r="N268" s="6"/>
      <c r="O268" s="6"/>
      <c r="P268" s="6"/>
      <c r="Q268" s="6"/>
      <c r="R268" s="6"/>
      <c r="S268" s="6"/>
      <c r="T268" s="6"/>
      <c r="U268" s="6"/>
      <c r="V268" s="6"/>
      <c r="W268" s="6"/>
      <c r="X268" s="6"/>
      <c r="Y268" s="6"/>
    </row>
    <row r="269" spans="9:25" x14ac:dyDescent="0.2">
      <c r="I269" s="6"/>
      <c r="J269" s="6"/>
      <c r="K269" s="6"/>
      <c r="L269" s="6"/>
      <c r="M269" s="6"/>
      <c r="N269" s="6"/>
      <c r="O269" s="6"/>
      <c r="P269" s="6"/>
      <c r="Q269" s="6"/>
      <c r="R269" s="6"/>
      <c r="S269" s="6"/>
      <c r="T269" s="6"/>
      <c r="U269" s="6"/>
      <c r="V269" s="6"/>
      <c r="W269" s="6"/>
      <c r="X269" s="6"/>
      <c r="Y269" s="6"/>
    </row>
    <row r="270" spans="9:25" x14ac:dyDescent="0.2">
      <c r="I270" s="6"/>
      <c r="J270" s="6"/>
      <c r="K270" s="6"/>
      <c r="L270" s="6"/>
      <c r="M270" s="6"/>
      <c r="N270" s="6"/>
      <c r="O270" s="6"/>
      <c r="P270" s="6"/>
      <c r="Q270" s="6"/>
      <c r="R270" s="6"/>
      <c r="S270" s="6"/>
      <c r="T270" s="6"/>
      <c r="U270" s="6"/>
      <c r="V270" s="6"/>
      <c r="W270" s="6"/>
      <c r="X270" s="6"/>
      <c r="Y270" s="6"/>
    </row>
    <row r="271" spans="9:25" x14ac:dyDescent="0.2">
      <c r="I271" s="6"/>
      <c r="J271" s="6"/>
      <c r="K271" s="6"/>
      <c r="L271" s="6"/>
      <c r="M271" s="6"/>
      <c r="N271" s="6"/>
      <c r="O271" s="6"/>
      <c r="P271" s="6"/>
      <c r="Q271" s="6"/>
      <c r="R271" s="6"/>
      <c r="S271" s="6"/>
      <c r="T271" s="6"/>
      <c r="U271" s="6"/>
      <c r="V271" s="6"/>
      <c r="W271" s="6"/>
      <c r="X271" s="6"/>
      <c r="Y271" s="6"/>
    </row>
    <row r="272" spans="9:25" x14ac:dyDescent="0.2">
      <c r="I272" s="6"/>
      <c r="J272" s="6"/>
      <c r="K272" s="6"/>
      <c r="L272" s="6"/>
      <c r="M272" s="6"/>
      <c r="N272" s="6"/>
      <c r="O272" s="6"/>
      <c r="P272" s="6"/>
      <c r="Q272" s="6"/>
      <c r="R272" s="6"/>
      <c r="S272" s="6"/>
      <c r="T272" s="6"/>
      <c r="U272" s="6"/>
      <c r="V272" s="6"/>
      <c r="W272" s="6"/>
      <c r="X272" s="6"/>
      <c r="Y272" s="6"/>
    </row>
    <row r="273" spans="9:25" x14ac:dyDescent="0.2">
      <c r="I273" s="6"/>
      <c r="J273" s="6"/>
      <c r="K273" s="6"/>
      <c r="L273" s="6"/>
      <c r="M273" s="6"/>
      <c r="N273" s="6"/>
      <c r="O273" s="6"/>
      <c r="P273" s="6"/>
      <c r="Q273" s="6"/>
      <c r="R273" s="6"/>
      <c r="S273" s="6"/>
      <c r="T273" s="6"/>
      <c r="U273" s="6"/>
      <c r="V273" s="6"/>
      <c r="W273" s="6"/>
      <c r="X273" s="6"/>
      <c r="Y273" s="6"/>
    </row>
    <row r="274" spans="9:25" x14ac:dyDescent="0.2">
      <c r="I274" s="6"/>
      <c r="J274" s="6"/>
      <c r="K274" s="6"/>
      <c r="L274" s="6"/>
      <c r="M274" s="6"/>
      <c r="N274" s="6"/>
      <c r="O274" s="6"/>
      <c r="P274" s="6"/>
      <c r="Q274" s="6"/>
      <c r="R274" s="6"/>
      <c r="S274" s="6"/>
      <c r="T274" s="6"/>
      <c r="U274" s="6"/>
      <c r="V274" s="6"/>
      <c r="W274" s="6"/>
      <c r="X274" s="6"/>
      <c r="Y274" s="6"/>
    </row>
    <row r="275" spans="9:25" x14ac:dyDescent="0.2">
      <c r="I275" s="6"/>
      <c r="J275" s="6"/>
      <c r="K275" s="6"/>
      <c r="L275" s="6"/>
      <c r="M275" s="6"/>
      <c r="N275" s="6"/>
      <c r="O275" s="6"/>
      <c r="P275" s="6"/>
      <c r="Q275" s="6"/>
      <c r="R275" s="6"/>
      <c r="S275" s="6"/>
      <c r="T275" s="6"/>
      <c r="U275" s="6"/>
      <c r="V275" s="6"/>
      <c r="W275" s="6"/>
      <c r="X275" s="6"/>
      <c r="Y275" s="6"/>
    </row>
    <row r="276" spans="9:25" x14ac:dyDescent="0.2">
      <c r="I276" s="6"/>
      <c r="J276" s="6"/>
      <c r="K276" s="6"/>
      <c r="L276" s="6"/>
      <c r="M276" s="6"/>
      <c r="N276" s="6"/>
      <c r="O276" s="6"/>
      <c r="P276" s="6"/>
      <c r="Q276" s="6"/>
      <c r="R276" s="6"/>
      <c r="S276" s="6"/>
      <c r="T276" s="6"/>
      <c r="U276" s="6"/>
      <c r="V276" s="6"/>
      <c r="W276" s="6"/>
      <c r="X276" s="6"/>
      <c r="Y276" s="6"/>
    </row>
    <row r="277" spans="9:25" x14ac:dyDescent="0.2">
      <c r="I277" s="6"/>
      <c r="J277" s="6"/>
      <c r="K277" s="6"/>
      <c r="L277" s="6"/>
      <c r="M277" s="6"/>
      <c r="N277" s="6"/>
      <c r="O277" s="6"/>
      <c r="P277" s="6"/>
      <c r="Q277" s="6"/>
      <c r="R277" s="6"/>
      <c r="S277" s="6"/>
      <c r="T277" s="6"/>
      <c r="U277" s="6"/>
      <c r="V277" s="6"/>
      <c r="W277" s="6"/>
      <c r="X277" s="6"/>
      <c r="Y277" s="6"/>
    </row>
    <row r="278" spans="9:25" x14ac:dyDescent="0.2">
      <c r="I278" s="6"/>
      <c r="J278" s="6"/>
      <c r="K278" s="6"/>
      <c r="L278" s="6"/>
      <c r="M278" s="6"/>
      <c r="N278" s="6"/>
      <c r="O278" s="6"/>
      <c r="P278" s="6"/>
      <c r="Q278" s="6"/>
      <c r="R278" s="6"/>
      <c r="S278" s="6"/>
      <c r="T278" s="6"/>
      <c r="U278" s="6"/>
      <c r="V278" s="6"/>
      <c r="W278" s="6"/>
      <c r="X278" s="6"/>
      <c r="Y278" s="6"/>
    </row>
    <row r="279" spans="9:25" x14ac:dyDescent="0.2">
      <c r="I279" s="6"/>
      <c r="J279" s="6"/>
      <c r="K279" s="6"/>
      <c r="L279" s="6"/>
      <c r="M279" s="6"/>
      <c r="N279" s="6"/>
      <c r="O279" s="6"/>
      <c r="P279" s="6"/>
      <c r="Q279" s="6"/>
      <c r="R279" s="6"/>
      <c r="S279" s="6"/>
      <c r="T279" s="6"/>
      <c r="U279" s="6"/>
      <c r="V279" s="6"/>
      <c r="W279" s="6"/>
      <c r="X279" s="6"/>
      <c r="Y279" s="6"/>
    </row>
    <row r="280" spans="9:25" x14ac:dyDescent="0.2">
      <c r="I280" s="6"/>
      <c r="J280" s="6"/>
      <c r="K280" s="6"/>
      <c r="L280" s="6"/>
      <c r="M280" s="6"/>
      <c r="N280" s="6"/>
      <c r="O280" s="6"/>
      <c r="P280" s="6"/>
      <c r="Q280" s="6"/>
      <c r="R280" s="6"/>
      <c r="S280" s="6"/>
      <c r="T280" s="6"/>
      <c r="U280" s="6"/>
      <c r="V280" s="6"/>
      <c r="W280" s="6"/>
      <c r="X280" s="6"/>
      <c r="Y280" s="6"/>
    </row>
    <row r="281" spans="9:25" x14ac:dyDescent="0.2">
      <c r="I281" s="6"/>
      <c r="J281" s="6"/>
      <c r="K281" s="6"/>
      <c r="L281" s="6"/>
      <c r="M281" s="6"/>
      <c r="N281" s="6"/>
      <c r="O281" s="6"/>
      <c r="P281" s="6"/>
      <c r="Q281" s="6"/>
      <c r="R281" s="6"/>
      <c r="S281" s="6"/>
      <c r="T281" s="6"/>
      <c r="U281" s="6"/>
      <c r="V281" s="6"/>
      <c r="W281" s="6"/>
      <c r="X281" s="6"/>
      <c r="Y281" s="6"/>
    </row>
    <row r="282" spans="9:25" x14ac:dyDescent="0.2">
      <c r="I282" s="6"/>
      <c r="J282" s="6"/>
      <c r="K282" s="6"/>
      <c r="L282" s="6"/>
      <c r="M282" s="6"/>
      <c r="N282" s="6"/>
      <c r="O282" s="6"/>
      <c r="P282" s="6"/>
      <c r="Q282" s="6"/>
      <c r="R282" s="6"/>
      <c r="S282" s="6"/>
      <c r="T282" s="6"/>
      <c r="U282" s="6"/>
      <c r="V282" s="6"/>
      <c r="W282" s="6"/>
      <c r="X282" s="6"/>
      <c r="Y282" s="6"/>
    </row>
    <row r="283" spans="9:25" x14ac:dyDescent="0.2">
      <c r="I283" s="6"/>
      <c r="J283" s="6"/>
      <c r="K283" s="6"/>
      <c r="L283" s="6"/>
      <c r="M283" s="6"/>
      <c r="N283" s="6"/>
      <c r="O283" s="6"/>
      <c r="P283" s="6"/>
      <c r="Q283" s="6"/>
      <c r="R283" s="6"/>
      <c r="S283" s="6"/>
      <c r="T283" s="6"/>
      <c r="U283" s="6"/>
      <c r="V283" s="6"/>
      <c r="W283" s="6"/>
      <c r="X283" s="6"/>
      <c r="Y283" s="6"/>
    </row>
    <row r="284" spans="9:25" x14ac:dyDescent="0.2">
      <c r="I284" s="6"/>
      <c r="J284" s="6"/>
      <c r="K284" s="6"/>
      <c r="L284" s="6"/>
      <c r="M284" s="6"/>
      <c r="N284" s="6"/>
      <c r="O284" s="6"/>
      <c r="P284" s="6"/>
      <c r="Q284" s="6"/>
      <c r="R284" s="6"/>
      <c r="S284" s="6"/>
      <c r="T284" s="6"/>
      <c r="U284" s="6"/>
      <c r="V284" s="6"/>
      <c r="W284" s="6"/>
      <c r="X284" s="6"/>
      <c r="Y284" s="6"/>
    </row>
    <row r="285" spans="9:25" x14ac:dyDescent="0.2">
      <c r="I285" s="6"/>
      <c r="J285" s="6"/>
      <c r="K285" s="6"/>
      <c r="L285" s="6"/>
      <c r="M285" s="6"/>
      <c r="N285" s="6"/>
      <c r="O285" s="6"/>
      <c r="P285" s="6"/>
      <c r="Q285" s="6"/>
      <c r="R285" s="6"/>
      <c r="S285" s="6"/>
      <c r="T285" s="6"/>
      <c r="U285" s="6"/>
      <c r="V285" s="6"/>
      <c r="W285" s="6"/>
      <c r="X285" s="6"/>
      <c r="Y285" s="6"/>
    </row>
    <row r="286" spans="9:25" x14ac:dyDescent="0.2">
      <c r="I286" s="6"/>
      <c r="J286" s="6"/>
      <c r="K286" s="6"/>
      <c r="L286" s="6"/>
      <c r="M286" s="6"/>
      <c r="N286" s="6"/>
      <c r="O286" s="6"/>
      <c r="P286" s="6"/>
      <c r="Q286" s="6"/>
      <c r="R286" s="6"/>
      <c r="S286" s="6"/>
      <c r="T286" s="6"/>
      <c r="U286" s="6"/>
      <c r="V286" s="6"/>
      <c r="W286" s="6"/>
      <c r="X286" s="6"/>
      <c r="Y286" s="6"/>
    </row>
    <row r="287" spans="9:25" x14ac:dyDescent="0.2">
      <c r="I287" s="6"/>
      <c r="J287" s="6"/>
      <c r="K287" s="6"/>
      <c r="L287" s="6"/>
      <c r="M287" s="6"/>
      <c r="N287" s="6"/>
      <c r="O287" s="6"/>
      <c r="P287" s="6"/>
      <c r="Q287" s="6"/>
      <c r="R287" s="6"/>
      <c r="S287" s="6"/>
      <c r="T287" s="6"/>
      <c r="U287" s="6"/>
      <c r="V287" s="6"/>
      <c r="W287" s="6"/>
      <c r="X287" s="6"/>
      <c r="Y287" s="6"/>
    </row>
    <row r="288" spans="9:25" x14ac:dyDescent="0.2">
      <c r="I288" s="6"/>
      <c r="J288" s="6"/>
      <c r="K288" s="6"/>
      <c r="L288" s="6"/>
      <c r="M288" s="6"/>
      <c r="N288" s="6"/>
      <c r="O288" s="6"/>
      <c r="P288" s="6"/>
      <c r="Q288" s="6"/>
      <c r="R288" s="6"/>
      <c r="S288" s="6"/>
      <c r="T288" s="6"/>
      <c r="U288" s="6"/>
      <c r="V288" s="6"/>
      <c r="W288" s="6"/>
      <c r="X288" s="6"/>
      <c r="Y288" s="6"/>
    </row>
    <row r="289" spans="9:25" x14ac:dyDescent="0.2">
      <c r="I289" s="6"/>
      <c r="J289" s="6"/>
      <c r="K289" s="6"/>
      <c r="L289" s="6"/>
      <c r="M289" s="6"/>
      <c r="N289" s="6"/>
      <c r="O289" s="6"/>
      <c r="P289" s="6"/>
      <c r="Q289" s="6"/>
      <c r="R289" s="6"/>
      <c r="S289" s="6"/>
      <c r="T289" s="6"/>
      <c r="U289" s="6"/>
      <c r="V289" s="6"/>
      <c r="W289" s="6"/>
      <c r="X289" s="6"/>
      <c r="Y289" s="6"/>
    </row>
    <row r="290" spans="9:25" x14ac:dyDescent="0.2">
      <c r="I290" s="6"/>
      <c r="J290" s="6"/>
      <c r="K290" s="6"/>
      <c r="L290" s="6"/>
      <c r="M290" s="6"/>
      <c r="N290" s="6"/>
      <c r="O290" s="6"/>
      <c r="P290" s="6"/>
      <c r="Q290" s="6"/>
      <c r="R290" s="6"/>
      <c r="S290" s="6"/>
      <c r="T290" s="6"/>
      <c r="U290" s="6"/>
      <c r="V290" s="6"/>
      <c r="W290" s="6"/>
      <c r="X290" s="6"/>
      <c r="Y290" s="6"/>
    </row>
    <row r="291" spans="9:25" x14ac:dyDescent="0.2">
      <c r="I291" s="6"/>
      <c r="J291" s="6"/>
      <c r="K291" s="6"/>
      <c r="L291" s="6"/>
      <c r="M291" s="6"/>
      <c r="N291" s="6"/>
      <c r="O291" s="6"/>
      <c r="P291" s="6"/>
      <c r="Q291" s="6"/>
      <c r="R291" s="6"/>
      <c r="S291" s="6"/>
      <c r="T291" s="6"/>
      <c r="U291" s="6"/>
      <c r="V291" s="6"/>
      <c r="W291" s="6"/>
      <c r="X291" s="6"/>
      <c r="Y291" s="6"/>
    </row>
    <row r="292" spans="9:25" x14ac:dyDescent="0.2">
      <c r="I292" s="6"/>
      <c r="J292" s="6"/>
      <c r="K292" s="6"/>
      <c r="L292" s="6"/>
      <c r="M292" s="6"/>
      <c r="N292" s="6"/>
      <c r="O292" s="6"/>
      <c r="P292" s="6"/>
      <c r="Q292" s="6"/>
      <c r="R292" s="6"/>
      <c r="S292" s="6"/>
      <c r="T292" s="6"/>
      <c r="U292" s="6"/>
      <c r="V292" s="6"/>
      <c r="W292" s="6"/>
      <c r="X292" s="6"/>
      <c r="Y292" s="6"/>
    </row>
    <row r="293" spans="9:25" x14ac:dyDescent="0.2">
      <c r="I293" s="6"/>
      <c r="J293" s="6"/>
      <c r="K293" s="6"/>
      <c r="L293" s="6"/>
      <c r="M293" s="6"/>
      <c r="N293" s="6"/>
      <c r="O293" s="6"/>
      <c r="P293" s="6"/>
      <c r="Q293" s="6"/>
      <c r="R293" s="6"/>
      <c r="S293" s="6"/>
      <c r="T293" s="6"/>
      <c r="U293" s="6"/>
      <c r="V293" s="6"/>
      <c r="W293" s="6"/>
      <c r="X293" s="6"/>
      <c r="Y293" s="6"/>
    </row>
    <row r="294" spans="9:25" x14ac:dyDescent="0.2">
      <c r="I294" s="6"/>
      <c r="J294" s="6"/>
      <c r="K294" s="6"/>
      <c r="L294" s="6"/>
      <c r="M294" s="6"/>
      <c r="N294" s="6"/>
      <c r="O294" s="6"/>
      <c r="P294" s="6"/>
      <c r="Q294" s="6"/>
      <c r="R294" s="6"/>
      <c r="S294" s="6"/>
      <c r="T294" s="6"/>
      <c r="U294" s="6"/>
      <c r="V294" s="6"/>
      <c r="W294" s="6"/>
      <c r="X294" s="6"/>
      <c r="Y294" s="6"/>
    </row>
    <row r="295" spans="9:25" x14ac:dyDescent="0.2">
      <c r="I295" s="6"/>
      <c r="J295" s="6"/>
      <c r="K295" s="6"/>
      <c r="L295" s="6"/>
      <c r="M295" s="6"/>
      <c r="N295" s="6"/>
      <c r="O295" s="6"/>
      <c r="P295" s="6"/>
      <c r="Q295" s="6"/>
      <c r="R295" s="6"/>
      <c r="S295" s="6"/>
      <c r="T295" s="6"/>
      <c r="U295" s="6"/>
      <c r="V295" s="6"/>
      <c r="W295" s="6"/>
      <c r="X295" s="6"/>
      <c r="Y295" s="6"/>
    </row>
    <row r="296" spans="9:25" x14ac:dyDescent="0.2">
      <c r="I296" s="6"/>
      <c r="J296" s="6"/>
      <c r="K296" s="6"/>
      <c r="L296" s="6"/>
      <c r="M296" s="6"/>
      <c r="N296" s="6"/>
      <c r="O296" s="6"/>
      <c r="P296" s="6"/>
      <c r="Q296" s="6"/>
      <c r="R296" s="6"/>
      <c r="S296" s="6"/>
      <c r="T296" s="6"/>
      <c r="U296" s="6"/>
      <c r="V296" s="6"/>
      <c r="W296" s="6"/>
      <c r="X296" s="6"/>
      <c r="Y296" s="6"/>
    </row>
    <row r="297" spans="9:25" x14ac:dyDescent="0.2">
      <c r="I297" s="6"/>
      <c r="J297" s="6"/>
      <c r="K297" s="6"/>
      <c r="L297" s="6"/>
      <c r="M297" s="6"/>
      <c r="N297" s="6"/>
      <c r="O297" s="6"/>
      <c r="P297" s="6"/>
      <c r="Q297" s="6"/>
      <c r="R297" s="6"/>
      <c r="S297" s="6"/>
      <c r="T297" s="6"/>
      <c r="U297" s="6"/>
      <c r="V297" s="6"/>
      <c r="W297" s="6"/>
      <c r="X297" s="6"/>
      <c r="Y297" s="6"/>
    </row>
    <row r="298" spans="9:25" x14ac:dyDescent="0.2">
      <c r="I298" s="6"/>
      <c r="J298" s="6"/>
      <c r="K298" s="6"/>
      <c r="L298" s="6"/>
      <c r="M298" s="6"/>
      <c r="N298" s="6"/>
      <c r="O298" s="6"/>
      <c r="P298" s="6"/>
      <c r="Q298" s="6"/>
      <c r="R298" s="6"/>
      <c r="S298" s="6"/>
      <c r="T298" s="6"/>
      <c r="U298" s="6"/>
      <c r="V298" s="6"/>
      <c r="W298" s="6"/>
      <c r="X298" s="6"/>
      <c r="Y298" s="6"/>
    </row>
    <row r="299" spans="9:25" x14ac:dyDescent="0.2">
      <c r="I299" s="6"/>
      <c r="J299" s="6"/>
      <c r="K299" s="6"/>
      <c r="L299" s="6"/>
      <c r="M299" s="6"/>
      <c r="N299" s="6"/>
      <c r="O299" s="6"/>
      <c r="P299" s="6"/>
      <c r="Q299" s="6"/>
      <c r="R299" s="6"/>
      <c r="S299" s="6"/>
      <c r="T299" s="6"/>
      <c r="U299" s="6"/>
      <c r="V299" s="6"/>
      <c r="W299" s="6"/>
      <c r="X299" s="6"/>
      <c r="Y299" s="6"/>
    </row>
    <row r="300" spans="9:25" x14ac:dyDescent="0.2">
      <c r="I300" s="6"/>
      <c r="J300" s="6"/>
      <c r="K300" s="6"/>
      <c r="L300" s="6"/>
      <c r="M300" s="6"/>
      <c r="N300" s="6"/>
      <c r="O300" s="6"/>
      <c r="P300" s="6"/>
      <c r="Q300" s="6"/>
      <c r="R300" s="6"/>
      <c r="S300" s="6"/>
      <c r="T300" s="6"/>
      <c r="U300" s="6"/>
      <c r="V300" s="6"/>
      <c r="W300" s="6"/>
      <c r="X300" s="6"/>
      <c r="Y300" s="6"/>
    </row>
    <row r="301" spans="9:25" x14ac:dyDescent="0.2">
      <c r="I301" s="6"/>
      <c r="J301" s="6"/>
      <c r="K301" s="6"/>
      <c r="L301" s="6"/>
      <c r="M301" s="6"/>
      <c r="N301" s="6"/>
      <c r="O301" s="6"/>
      <c r="P301" s="6"/>
      <c r="Q301" s="6"/>
      <c r="R301" s="6"/>
      <c r="S301" s="6"/>
      <c r="T301" s="6"/>
      <c r="U301" s="6"/>
      <c r="V301" s="6"/>
      <c r="W301" s="6"/>
      <c r="X301" s="6"/>
      <c r="Y301" s="6"/>
    </row>
    <row r="302" spans="9:25" x14ac:dyDescent="0.2">
      <c r="I302" s="6"/>
      <c r="J302" s="6"/>
      <c r="K302" s="6"/>
      <c r="L302" s="6"/>
      <c r="M302" s="6"/>
      <c r="N302" s="6"/>
      <c r="O302" s="6"/>
      <c r="P302" s="6"/>
      <c r="Q302" s="6"/>
      <c r="R302" s="6"/>
      <c r="S302" s="6"/>
      <c r="T302" s="6"/>
      <c r="U302" s="6"/>
      <c r="V302" s="6"/>
      <c r="W302" s="6"/>
      <c r="X302" s="6"/>
      <c r="Y302" s="6"/>
    </row>
    <row r="303" spans="9:25" x14ac:dyDescent="0.2">
      <c r="I303" s="6"/>
      <c r="J303" s="6"/>
      <c r="K303" s="6"/>
      <c r="L303" s="6"/>
      <c r="M303" s="6"/>
      <c r="N303" s="6"/>
      <c r="O303" s="6"/>
      <c r="P303" s="6"/>
      <c r="Q303" s="6"/>
      <c r="R303" s="6"/>
      <c r="S303" s="6"/>
      <c r="T303" s="6"/>
      <c r="U303" s="6"/>
      <c r="V303" s="6"/>
      <c r="W303" s="6"/>
      <c r="X303" s="6"/>
      <c r="Y303" s="6"/>
    </row>
    <row r="304" spans="9:25" x14ac:dyDescent="0.2">
      <c r="I304" s="6"/>
      <c r="J304" s="6"/>
      <c r="K304" s="6"/>
      <c r="L304" s="6"/>
      <c r="M304" s="6"/>
      <c r="N304" s="6"/>
      <c r="O304" s="6"/>
      <c r="P304" s="6"/>
      <c r="Q304" s="6"/>
      <c r="R304" s="6"/>
      <c r="S304" s="6"/>
      <c r="T304" s="6"/>
      <c r="U304" s="6"/>
      <c r="V304" s="6"/>
      <c r="W304" s="6"/>
      <c r="X304" s="6"/>
      <c r="Y304" s="6"/>
    </row>
    <row r="305" spans="9:25" x14ac:dyDescent="0.2">
      <c r="I305" s="6"/>
      <c r="J305" s="6"/>
      <c r="K305" s="6"/>
      <c r="L305" s="6"/>
      <c r="M305" s="6"/>
      <c r="N305" s="6"/>
      <c r="O305" s="6"/>
      <c r="P305" s="6"/>
      <c r="Q305" s="6"/>
      <c r="R305" s="6"/>
      <c r="S305" s="6"/>
      <c r="T305" s="6"/>
      <c r="U305" s="6"/>
      <c r="V305" s="6"/>
      <c r="W305" s="6"/>
      <c r="X305" s="6"/>
      <c r="Y305" s="6"/>
    </row>
    <row r="306" spans="9:25" x14ac:dyDescent="0.2">
      <c r="I306" s="6"/>
      <c r="J306" s="6"/>
      <c r="K306" s="6"/>
      <c r="L306" s="6"/>
      <c r="M306" s="6"/>
      <c r="N306" s="6"/>
      <c r="O306" s="6"/>
      <c r="P306" s="6"/>
      <c r="Q306" s="6"/>
      <c r="R306" s="6"/>
      <c r="S306" s="6"/>
      <c r="T306" s="6"/>
      <c r="U306" s="6"/>
      <c r="V306" s="6"/>
      <c r="W306" s="6"/>
      <c r="X306" s="6"/>
      <c r="Y306" s="6"/>
    </row>
    <row r="307" spans="9:25" x14ac:dyDescent="0.2">
      <c r="I307" s="6"/>
      <c r="J307" s="6"/>
      <c r="K307" s="6"/>
      <c r="L307" s="6"/>
      <c r="M307" s="6"/>
      <c r="N307" s="6"/>
      <c r="O307" s="6"/>
      <c r="P307" s="6"/>
      <c r="Q307" s="6"/>
      <c r="R307" s="6"/>
      <c r="S307" s="6"/>
      <c r="T307" s="6"/>
      <c r="U307" s="6"/>
      <c r="V307" s="6"/>
      <c r="W307" s="6"/>
      <c r="X307" s="6"/>
      <c r="Y307" s="6"/>
    </row>
    <row r="308" spans="9:25" x14ac:dyDescent="0.2">
      <c r="I308" s="6"/>
      <c r="J308" s="6"/>
      <c r="K308" s="6"/>
      <c r="L308" s="6"/>
      <c r="M308" s="6"/>
      <c r="N308" s="6"/>
      <c r="O308" s="6"/>
      <c r="P308" s="6"/>
      <c r="Q308" s="6"/>
      <c r="R308" s="6"/>
      <c r="S308" s="6"/>
      <c r="T308" s="6"/>
      <c r="U308" s="6"/>
      <c r="V308" s="6"/>
      <c r="W308" s="6"/>
      <c r="X308" s="6"/>
      <c r="Y308" s="6"/>
    </row>
    <row r="309" spans="9:25" x14ac:dyDescent="0.2">
      <c r="I309" s="6"/>
      <c r="J309" s="6"/>
      <c r="K309" s="6"/>
      <c r="L309" s="6"/>
      <c r="M309" s="6"/>
      <c r="N309" s="6"/>
      <c r="O309" s="6"/>
      <c r="P309" s="6"/>
      <c r="Q309" s="6"/>
      <c r="R309" s="6"/>
      <c r="S309" s="6"/>
      <c r="T309" s="6"/>
      <c r="U309" s="6"/>
      <c r="V309" s="6"/>
      <c r="W309" s="6"/>
      <c r="X309" s="6"/>
      <c r="Y309" s="6"/>
    </row>
    <row r="310" spans="9:25" x14ac:dyDescent="0.2">
      <c r="I310" s="6"/>
      <c r="J310" s="6"/>
      <c r="K310" s="6"/>
      <c r="L310" s="6"/>
      <c r="M310" s="6"/>
      <c r="N310" s="6"/>
      <c r="O310" s="6"/>
      <c r="P310" s="6"/>
      <c r="Q310" s="6"/>
      <c r="R310" s="6"/>
      <c r="S310" s="6"/>
      <c r="T310" s="6"/>
      <c r="U310" s="6"/>
      <c r="V310" s="6"/>
      <c r="W310" s="6"/>
      <c r="X310" s="6"/>
      <c r="Y310" s="6"/>
    </row>
    <row r="311" spans="9:25" x14ac:dyDescent="0.2">
      <c r="I311" s="6"/>
      <c r="J311" s="6"/>
      <c r="K311" s="6"/>
      <c r="L311" s="6"/>
      <c r="M311" s="6"/>
      <c r="N311" s="6"/>
      <c r="O311" s="6"/>
      <c r="P311" s="6"/>
      <c r="Q311" s="6"/>
      <c r="R311" s="6"/>
      <c r="S311" s="6"/>
      <c r="T311" s="6"/>
      <c r="U311" s="6"/>
      <c r="V311" s="6"/>
      <c r="W311" s="6"/>
      <c r="X311" s="6"/>
      <c r="Y311" s="6"/>
    </row>
    <row r="312" spans="9:25" x14ac:dyDescent="0.2">
      <c r="I312" s="6"/>
      <c r="J312" s="6"/>
      <c r="K312" s="6"/>
      <c r="L312" s="6"/>
      <c r="M312" s="6"/>
      <c r="N312" s="6"/>
      <c r="O312" s="6"/>
      <c r="P312" s="6"/>
      <c r="Q312" s="6"/>
      <c r="R312" s="6"/>
      <c r="S312" s="6"/>
      <c r="T312" s="6"/>
      <c r="U312" s="6"/>
      <c r="V312" s="6"/>
      <c r="W312" s="6"/>
      <c r="X312" s="6"/>
      <c r="Y312" s="6"/>
    </row>
    <row r="313" spans="9:25" x14ac:dyDescent="0.2">
      <c r="I313" s="6"/>
      <c r="J313" s="6"/>
      <c r="K313" s="6"/>
      <c r="L313" s="6"/>
      <c r="M313" s="6"/>
      <c r="N313" s="6"/>
      <c r="O313" s="6"/>
      <c r="P313" s="6"/>
      <c r="Q313" s="6"/>
      <c r="R313" s="6"/>
      <c r="S313" s="6"/>
      <c r="T313" s="6"/>
      <c r="U313" s="6"/>
      <c r="V313" s="6"/>
      <c r="W313" s="6"/>
      <c r="X313" s="6"/>
      <c r="Y313" s="6"/>
    </row>
    <row r="314" spans="9:25" x14ac:dyDescent="0.2">
      <c r="I314" s="6"/>
      <c r="J314" s="6"/>
      <c r="K314" s="6"/>
      <c r="L314" s="6"/>
      <c r="M314" s="6"/>
      <c r="N314" s="6"/>
      <c r="O314" s="6"/>
      <c r="P314" s="6"/>
      <c r="Q314" s="6"/>
      <c r="R314" s="6"/>
      <c r="S314" s="6"/>
      <c r="T314" s="6"/>
      <c r="U314" s="6"/>
      <c r="V314" s="6"/>
      <c r="W314" s="6"/>
      <c r="X314" s="6"/>
      <c r="Y314" s="6"/>
    </row>
    <row r="315" spans="9:25" x14ac:dyDescent="0.2">
      <c r="I315" s="6"/>
      <c r="J315" s="6"/>
      <c r="K315" s="6"/>
      <c r="L315" s="6"/>
      <c r="M315" s="6"/>
      <c r="N315" s="6"/>
      <c r="O315" s="6"/>
      <c r="P315" s="6"/>
      <c r="Q315" s="6"/>
      <c r="R315" s="6"/>
      <c r="S315" s="6"/>
      <c r="T315" s="6"/>
      <c r="U315" s="6"/>
      <c r="V315" s="6"/>
      <c r="W315" s="6"/>
      <c r="X315" s="6"/>
      <c r="Y315" s="6"/>
    </row>
    <row r="316" spans="9:25" x14ac:dyDescent="0.2">
      <c r="I316" s="6"/>
      <c r="J316" s="6"/>
      <c r="K316" s="6"/>
      <c r="L316" s="6"/>
      <c r="M316" s="6"/>
      <c r="N316" s="6"/>
      <c r="O316" s="6"/>
      <c r="P316" s="6"/>
      <c r="Q316" s="6"/>
      <c r="R316" s="6"/>
      <c r="S316" s="6"/>
      <c r="T316" s="6"/>
      <c r="U316" s="6"/>
      <c r="V316" s="6"/>
      <c r="W316" s="6"/>
      <c r="X316" s="6"/>
      <c r="Y316" s="6"/>
    </row>
    <row r="317" spans="9:25" x14ac:dyDescent="0.2">
      <c r="I317" s="6"/>
      <c r="J317" s="6"/>
      <c r="K317" s="6"/>
      <c r="L317" s="6"/>
      <c r="M317" s="6"/>
      <c r="N317" s="6"/>
      <c r="O317" s="6"/>
      <c r="P317" s="6"/>
      <c r="Q317" s="6"/>
      <c r="R317" s="6"/>
      <c r="S317" s="6"/>
      <c r="T317" s="6"/>
      <c r="U317" s="6"/>
      <c r="V317" s="6"/>
      <c r="W317" s="6"/>
      <c r="X317" s="6"/>
      <c r="Y317" s="6"/>
    </row>
    <row r="318" spans="9:25" x14ac:dyDescent="0.2">
      <c r="I318" s="6"/>
      <c r="J318" s="6"/>
      <c r="K318" s="6"/>
      <c r="L318" s="6"/>
      <c r="M318" s="6"/>
      <c r="N318" s="6"/>
      <c r="O318" s="6"/>
      <c r="P318" s="6"/>
      <c r="Q318" s="6"/>
      <c r="R318" s="6"/>
      <c r="S318" s="6"/>
      <c r="T318" s="6"/>
      <c r="U318" s="6"/>
      <c r="V318" s="6"/>
      <c r="W318" s="6"/>
      <c r="X318" s="6"/>
      <c r="Y318" s="6"/>
    </row>
    <row r="319" spans="9:25" x14ac:dyDescent="0.2">
      <c r="I319" s="6"/>
      <c r="J319" s="6"/>
      <c r="K319" s="6"/>
      <c r="L319" s="6"/>
      <c r="M319" s="6"/>
      <c r="N319" s="6"/>
      <c r="O319" s="6"/>
      <c r="P319" s="6"/>
      <c r="Q319" s="6"/>
      <c r="R319" s="6"/>
      <c r="S319" s="6"/>
      <c r="T319" s="6"/>
      <c r="U319" s="6"/>
      <c r="V319" s="6"/>
      <c r="W319" s="6"/>
      <c r="X319" s="6"/>
      <c r="Y319" s="6"/>
    </row>
    <row r="320" spans="9:25" x14ac:dyDescent="0.2">
      <c r="I320" s="6"/>
      <c r="J320" s="6"/>
      <c r="K320" s="6"/>
      <c r="L320" s="6"/>
      <c r="M320" s="6"/>
      <c r="N320" s="6"/>
      <c r="O320" s="6"/>
      <c r="P320" s="6"/>
      <c r="Q320" s="6"/>
      <c r="R320" s="6"/>
      <c r="S320" s="6"/>
      <c r="T320" s="6"/>
      <c r="U320" s="6"/>
      <c r="V320" s="6"/>
      <c r="W320" s="6"/>
      <c r="X320" s="6"/>
      <c r="Y320" s="6"/>
    </row>
    <row r="321" spans="9:25" x14ac:dyDescent="0.2">
      <c r="I321" s="6"/>
      <c r="J321" s="6"/>
      <c r="K321" s="6"/>
      <c r="L321" s="6"/>
      <c r="M321" s="6"/>
      <c r="N321" s="6"/>
      <c r="O321" s="6"/>
      <c r="P321" s="6"/>
      <c r="Q321" s="6"/>
      <c r="R321" s="6"/>
      <c r="S321" s="6"/>
      <c r="T321" s="6"/>
      <c r="U321" s="6"/>
      <c r="V321" s="6"/>
      <c r="W321" s="6"/>
      <c r="X321" s="6"/>
      <c r="Y321" s="6"/>
    </row>
    <row r="322" spans="9:25" x14ac:dyDescent="0.2">
      <c r="I322" s="6"/>
      <c r="J322" s="6"/>
      <c r="K322" s="6"/>
      <c r="L322" s="6"/>
      <c r="M322" s="6"/>
      <c r="N322" s="6"/>
      <c r="O322" s="6"/>
      <c r="P322" s="6"/>
      <c r="Q322" s="6"/>
      <c r="R322" s="6"/>
      <c r="S322" s="6"/>
      <c r="T322" s="6"/>
      <c r="U322" s="6"/>
      <c r="V322" s="6"/>
      <c r="W322" s="6"/>
      <c r="X322" s="6"/>
      <c r="Y322" s="6"/>
    </row>
    <row r="323" spans="9:25" x14ac:dyDescent="0.2">
      <c r="I323" s="6"/>
      <c r="J323" s="6"/>
      <c r="K323" s="6"/>
      <c r="L323" s="6"/>
      <c r="M323" s="6"/>
      <c r="N323" s="6"/>
      <c r="O323" s="6"/>
      <c r="P323" s="6"/>
      <c r="Q323" s="6"/>
      <c r="R323" s="6"/>
      <c r="S323" s="6"/>
      <c r="T323" s="6"/>
      <c r="U323" s="6"/>
      <c r="V323" s="6"/>
      <c r="W323" s="6"/>
      <c r="X323" s="6"/>
      <c r="Y323" s="6"/>
    </row>
    <row r="324" spans="9:25" x14ac:dyDescent="0.2">
      <c r="I324" s="6"/>
      <c r="J324" s="6"/>
      <c r="K324" s="6"/>
      <c r="L324" s="6"/>
      <c r="M324" s="6"/>
      <c r="N324" s="6"/>
      <c r="O324" s="6"/>
      <c r="P324" s="6"/>
      <c r="Q324" s="6"/>
      <c r="R324" s="6"/>
      <c r="S324" s="6"/>
      <c r="T324" s="6"/>
      <c r="U324" s="6"/>
      <c r="V324" s="6"/>
      <c r="W324" s="6"/>
      <c r="X324" s="6"/>
      <c r="Y324" s="6"/>
    </row>
    <row r="325" spans="9:25" x14ac:dyDescent="0.2">
      <c r="I325" s="6"/>
      <c r="J325" s="6"/>
      <c r="K325" s="6"/>
      <c r="L325" s="6"/>
      <c r="M325" s="6"/>
      <c r="N325" s="6"/>
      <c r="O325" s="6"/>
      <c r="P325" s="6"/>
      <c r="Q325" s="6"/>
      <c r="R325" s="6"/>
      <c r="S325" s="6"/>
      <c r="T325" s="6"/>
      <c r="U325" s="6"/>
      <c r="V325" s="6"/>
      <c r="W325" s="6"/>
      <c r="X325" s="6"/>
      <c r="Y325" s="6"/>
    </row>
    <row r="326" spans="9:25" x14ac:dyDescent="0.2">
      <c r="I326" s="6"/>
      <c r="J326" s="6"/>
      <c r="K326" s="6"/>
      <c r="L326" s="6"/>
      <c r="M326" s="6"/>
      <c r="N326" s="6"/>
      <c r="O326" s="6"/>
      <c r="P326" s="6"/>
      <c r="Q326" s="6"/>
      <c r="R326" s="6"/>
      <c r="S326" s="6"/>
      <c r="T326" s="6"/>
      <c r="U326" s="6"/>
      <c r="V326" s="6"/>
      <c r="W326" s="6"/>
      <c r="X326" s="6"/>
      <c r="Y326" s="6"/>
    </row>
    <row r="327" spans="9:25" x14ac:dyDescent="0.2">
      <c r="I327" s="6"/>
      <c r="J327" s="6"/>
      <c r="K327" s="6"/>
      <c r="L327" s="6"/>
      <c r="M327" s="6"/>
      <c r="N327" s="6"/>
      <c r="O327" s="6"/>
      <c r="P327" s="6"/>
      <c r="Q327" s="6"/>
      <c r="R327" s="6"/>
      <c r="S327" s="6"/>
      <c r="T327" s="6"/>
      <c r="U327" s="6"/>
      <c r="V327" s="6"/>
      <c r="W327" s="6"/>
      <c r="X327" s="6"/>
      <c r="Y327" s="6"/>
    </row>
    <row r="328" spans="9:25" x14ac:dyDescent="0.2">
      <c r="I328" s="6"/>
      <c r="J328" s="6"/>
      <c r="K328" s="6"/>
      <c r="L328" s="6"/>
      <c r="M328" s="6"/>
      <c r="N328" s="6"/>
      <c r="O328" s="6"/>
      <c r="P328" s="6"/>
      <c r="Q328" s="6"/>
      <c r="R328" s="6"/>
      <c r="S328" s="6"/>
      <c r="T328" s="6"/>
      <c r="U328" s="6"/>
      <c r="V328" s="6"/>
      <c r="W328" s="6"/>
      <c r="X328" s="6"/>
      <c r="Y328" s="6"/>
    </row>
    <row r="329" spans="9:25" x14ac:dyDescent="0.2">
      <c r="I329" s="6"/>
      <c r="J329" s="6"/>
      <c r="K329" s="6"/>
      <c r="L329" s="6"/>
      <c r="M329" s="6"/>
      <c r="N329" s="6"/>
      <c r="O329" s="6"/>
      <c r="P329" s="6"/>
      <c r="Q329" s="6"/>
      <c r="R329" s="6"/>
      <c r="S329" s="6"/>
      <c r="T329" s="6"/>
      <c r="U329" s="6"/>
      <c r="V329" s="6"/>
      <c r="W329" s="6"/>
      <c r="X329" s="6"/>
      <c r="Y329" s="6"/>
    </row>
    <row r="330" spans="9:25" x14ac:dyDescent="0.2">
      <c r="I330" s="6"/>
      <c r="J330" s="6"/>
      <c r="K330" s="6"/>
      <c r="L330" s="6"/>
      <c r="M330" s="6"/>
      <c r="N330" s="6"/>
      <c r="O330" s="6"/>
      <c r="P330" s="6"/>
      <c r="Q330" s="6"/>
      <c r="R330" s="6"/>
      <c r="S330" s="6"/>
      <c r="T330" s="6"/>
      <c r="U330" s="6"/>
      <c r="V330" s="6"/>
      <c r="W330" s="6"/>
      <c r="X330" s="6"/>
      <c r="Y330" s="6"/>
    </row>
    <row r="331" spans="9:25" x14ac:dyDescent="0.2">
      <c r="I331" s="6"/>
      <c r="J331" s="6"/>
      <c r="K331" s="6"/>
      <c r="L331" s="6"/>
      <c r="M331" s="6"/>
      <c r="N331" s="6"/>
      <c r="O331" s="6"/>
      <c r="P331" s="6"/>
      <c r="Q331" s="6"/>
      <c r="R331" s="6"/>
      <c r="S331" s="6"/>
      <c r="T331" s="6"/>
      <c r="U331" s="6"/>
      <c r="V331" s="6"/>
      <c r="W331" s="6"/>
      <c r="X331" s="6"/>
      <c r="Y331" s="6"/>
    </row>
    <row r="332" spans="9:25" x14ac:dyDescent="0.2">
      <c r="I332" s="6"/>
      <c r="J332" s="6"/>
      <c r="K332" s="6"/>
      <c r="L332" s="6"/>
      <c r="M332" s="6"/>
      <c r="N332" s="6"/>
      <c r="O332" s="6"/>
      <c r="P332" s="6"/>
      <c r="Q332" s="6"/>
      <c r="R332" s="6"/>
      <c r="S332" s="6"/>
      <c r="T332" s="6"/>
      <c r="U332" s="6"/>
      <c r="V332" s="6"/>
      <c r="W332" s="6"/>
      <c r="X332" s="6"/>
      <c r="Y332" s="6"/>
    </row>
    <row r="333" spans="9:25" x14ac:dyDescent="0.2">
      <c r="I333" s="6"/>
      <c r="J333" s="6"/>
      <c r="K333" s="6"/>
      <c r="L333" s="6"/>
      <c r="M333" s="6"/>
      <c r="N333" s="6"/>
      <c r="O333" s="6"/>
      <c r="P333" s="6"/>
      <c r="Q333" s="6"/>
      <c r="R333" s="6"/>
      <c r="S333" s="6"/>
      <c r="T333" s="6"/>
      <c r="U333" s="6"/>
      <c r="V333" s="6"/>
      <c r="W333" s="6"/>
      <c r="X333" s="6"/>
      <c r="Y333" s="6"/>
    </row>
    <row r="334" spans="9:25" x14ac:dyDescent="0.2">
      <c r="I334" s="6"/>
      <c r="J334" s="6"/>
      <c r="K334" s="6"/>
      <c r="L334" s="6"/>
      <c r="M334" s="6"/>
      <c r="N334" s="6"/>
      <c r="O334" s="6"/>
      <c r="P334" s="6"/>
      <c r="Q334" s="6"/>
      <c r="R334" s="6"/>
      <c r="S334" s="6"/>
      <c r="T334" s="6"/>
      <c r="U334" s="6"/>
      <c r="V334" s="6"/>
      <c r="W334" s="6"/>
      <c r="X334" s="6"/>
      <c r="Y334" s="6"/>
    </row>
    <row r="335" spans="9:25" x14ac:dyDescent="0.2">
      <c r="I335" s="6"/>
      <c r="J335" s="6"/>
      <c r="K335" s="6"/>
      <c r="L335" s="6"/>
      <c r="M335" s="6"/>
      <c r="N335" s="6"/>
      <c r="O335" s="6"/>
      <c r="P335" s="6"/>
      <c r="Q335" s="6"/>
      <c r="R335" s="6"/>
      <c r="S335" s="6"/>
      <c r="T335" s="6"/>
      <c r="U335" s="6"/>
      <c r="V335" s="6"/>
      <c r="W335" s="6"/>
      <c r="X335" s="6"/>
      <c r="Y335" s="6"/>
    </row>
    <row r="336" spans="9:25" x14ac:dyDescent="0.2">
      <c r="I336" s="6"/>
      <c r="J336" s="6"/>
      <c r="K336" s="6"/>
      <c r="L336" s="6"/>
      <c r="M336" s="6"/>
      <c r="N336" s="6"/>
      <c r="O336" s="6"/>
      <c r="P336" s="6"/>
      <c r="Q336" s="6"/>
      <c r="R336" s="6"/>
      <c r="S336" s="6"/>
      <c r="T336" s="6"/>
      <c r="U336" s="6"/>
      <c r="V336" s="6"/>
      <c r="W336" s="6"/>
      <c r="X336" s="6"/>
      <c r="Y336" s="6"/>
    </row>
    <row r="337" spans="9:25" x14ac:dyDescent="0.2">
      <c r="I337" s="6"/>
      <c r="J337" s="6"/>
      <c r="K337" s="6"/>
      <c r="L337" s="6"/>
      <c r="M337" s="6"/>
      <c r="N337" s="6"/>
      <c r="O337" s="6"/>
      <c r="P337" s="6"/>
      <c r="Q337" s="6"/>
      <c r="R337" s="6"/>
      <c r="S337" s="6"/>
      <c r="T337" s="6"/>
      <c r="U337" s="6"/>
      <c r="V337" s="6"/>
      <c r="W337" s="6"/>
      <c r="X337" s="6"/>
      <c r="Y337" s="6"/>
    </row>
    <row r="338" spans="9:25" x14ac:dyDescent="0.2">
      <c r="I338" s="6"/>
      <c r="J338" s="6"/>
      <c r="K338" s="6"/>
      <c r="L338" s="6"/>
      <c r="M338" s="6"/>
      <c r="N338" s="6"/>
      <c r="O338" s="6"/>
      <c r="P338" s="6"/>
      <c r="Q338" s="6"/>
      <c r="R338" s="6"/>
      <c r="S338" s="6"/>
      <c r="T338" s="6"/>
      <c r="U338" s="6"/>
      <c r="V338" s="6"/>
      <c r="W338" s="6"/>
      <c r="X338" s="6"/>
      <c r="Y338" s="6"/>
    </row>
    <row r="339" spans="9:25" x14ac:dyDescent="0.2">
      <c r="I339" s="6"/>
      <c r="J339" s="6"/>
      <c r="K339" s="6"/>
      <c r="L339" s="6"/>
      <c r="M339" s="6"/>
      <c r="N339" s="6"/>
      <c r="O339" s="6"/>
      <c r="P339" s="6"/>
      <c r="Q339" s="6"/>
      <c r="R339" s="6"/>
      <c r="S339" s="6"/>
      <c r="T339" s="6"/>
      <c r="U339" s="6"/>
      <c r="V339" s="6"/>
      <c r="W339" s="6"/>
      <c r="X339" s="6"/>
      <c r="Y339" s="6"/>
    </row>
    <row r="340" spans="9:25" x14ac:dyDescent="0.2">
      <c r="I340" s="6"/>
      <c r="J340" s="6"/>
      <c r="K340" s="6"/>
      <c r="L340" s="6"/>
      <c r="M340" s="6"/>
      <c r="N340" s="6"/>
      <c r="O340" s="6"/>
      <c r="P340" s="6"/>
      <c r="Q340" s="6"/>
      <c r="R340" s="6"/>
      <c r="S340" s="6"/>
      <c r="T340" s="6"/>
      <c r="U340" s="6"/>
      <c r="V340" s="6"/>
      <c r="W340" s="6"/>
      <c r="X340" s="6"/>
      <c r="Y340" s="6"/>
    </row>
    <row r="341" spans="9:25" x14ac:dyDescent="0.2">
      <c r="I341" s="6"/>
      <c r="J341" s="6"/>
      <c r="K341" s="6"/>
      <c r="L341" s="6"/>
      <c r="M341" s="6"/>
      <c r="N341" s="6"/>
      <c r="O341" s="6"/>
      <c r="P341" s="6"/>
      <c r="Q341" s="6"/>
      <c r="R341" s="6"/>
      <c r="S341" s="6"/>
      <c r="T341" s="6"/>
      <c r="U341" s="6"/>
      <c r="V341" s="6"/>
      <c r="W341" s="6"/>
      <c r="X341" s="6"/>
      <c r="Y341" s="6"/>
    </row>
    <row r="342" spans="9:25" x14ac:dyDescent="0.2">
      <c r="I342" s="6"/>
      <c r="J342" s="6"/>
      <c r="K342" s="6"/>
      <c r="L342" s="6"/>
      <c r="M342" s="6"/>
      <c r="N342" s="6"/>
      <c r="O342" s="6"/>
      <c r="P342" s="6"/>
      <c r="Q342" s="6"/>
      <c r="R342" s="6"/>
      <c r="S342" s="6"/>
      <c r="T342" s="6"/>
      <c r="U342" s="6"/>
      <c r="V342" s="6"/>
      <c r="W342" s="6"/>
      <c r="X342" s="6"/>
      <c r="Y342" s="6"/>
    </row>
    <row r="343" spans="9:25" x14ac:dyDescent="0.2">
      <c r="I343" s="6"/>
      <c r="J343" s="6"/>
      <c r="K343" s="6"/>
      <c r="L343" s="6"/>
      <c r="M343" s="6"/>
      <c r="N343" s="6"/>
      <c r="O343" s="6"/>
      <c r="P343" s="6"/>
      <c r="Q343" s="6"/>
      <c r="R343" s="6"/>
      <c r="S343" s="6"/>
      <c r="T343" s="6"/>
      <c r="U343" s="6"/>
      <c r="V343" s="6"/>
      <c r="W343" s="6"/>
      <c r="X343" s="6"/>
      <c r="Y343" s="6"/>
    </row>
    <row r="344" spans="9:25" x14ac:dyDescent="0.2">
      <c r="I344" s="6"/>
      <c r="J344" s="6"/>
      <c r="K344" s="6"/>
      <c r="L344" s="6"/>
      <c r="M344" s="6"/>
      <c r="N344" s="6"/>
      <c r="O344" s="6"/>
      <c r="P344" s="6"/>
      <c r="Q344" s="6"/>
      <c r="R344" s="6"/>
      <c r="S344" s="6"/>
      <c r="T344" s="6"/>
      <c r="U344" s="6"/>
      <c r="V344" s="6"/>
      <c r="W344" s="6"/>
      <c r="X344" s="6"/>
      <c r="Y344" s="6"/>
    </row>
    <row r="345" spans="9:25" x14ac:dyDescent="0.2">
      <c r="I345" s="6"/>
      <c r="J345" s="6"/>
      <c r="K345" s="6"/>
      <c r="L345" s="6"/>
      <c r="M345" s="6"/>
      <c r="N345" s="6"/>
      <c r="O345" s="6"/>
      <c r="P345" s="6"/>
      <c r="Q345" s="6"/>
      <c r="R345" s="6"/>
      <c r="S345" s="6"/>
      <c r="T345" s="6"/>
      <c r="U345" s="6"/>
      <c r="V345" s="6"/>
      <c r="W345" s="6"/>
      <c r="X345" s="6"/>
      <c r="Y345" s="6"/>
    </row>
    <row r="346" spans="9:25" x14ac:dyDescent="0.2">
      <c r="I346" s="6"/>
      <c r="J346" s="6"/>
      <c r="K346" s="6"/>
      <c r="L346" s="6"/>
      <c r="M346" s="6"/>
      <c r="N346" s="6"/>
      <c r="O346" s="6"/>
      <c r="P346" s="6"/>
      <c r="Q346" s="6"/>
      <c r="R346" s="6"/>
      <c r="S346" s="6"/>
      <c r="T346" s="6"/>
      <c r="U346" s="6"/>
      <c r="V346" s="6"/>
      <c r="W346" s="6"/>
      <c r="X346" s="6"/>
      <c r="Y346" s="6"/>
    </row>
    <row r="347" spans="9:25" x14ac:dyDescent="0.2">
      <c r="I347" s="6"/>
      <c r="J347" s="6"/>
      <c r="K347" s="6"/>
      <c r="L347" s="6"/>
      <c r="M347" s="6"/>
      <c r="N347" s="6"/>
      <c r="O347" s="6"/>
      <c r="P347" s="6"/>
      <c r="Q347" s="6"/>
      <c r="R347" s="6"/>
      <c r="S347" s="6"/>
      <c r="T347" s="6"/>
      <c r="U347" s="6"/>
      <c r="V347" s="6"/>
      <c r="W347" s="6"/>
      <c r="X347" s="6"/>
      <c r="Y347" s="6"/>
    </row>
    <row r="348" spans="9:25" x14ac:dyDescent="0.2">
      <c r="I348" s="6"/>
      <c r="J348" s="6"/>
      <c r="K348" s="6"/>
      <c r="L348" s="6"/>
      <c r="M348" s="6"/>
      <c r="N348" s="6"/>
      <c r="O348" s="6"/>
      <c r="P348" s="6"/>
      <c r="Q348" s="6"/>
      <c r="R348" s="6"/>
      <c r="S348" s="6"/>
      <c r="T348" s="6"/>
      <c r="U348" s="6"/>
      <c r="V348" s="6"/>
      <c r="W348" s="6"/>
      <c r="X348" s="6"/>
      <c r="Y348" s="6"/>
    </row>
    <row r="349" spans="9:25" x14ac:dyDescent="0.2">
      <c r="I349" s="6"/>
      <c r="J349" s="6"/>
      <c r="K349" s="6"/>
      <c r="L349" s="6"/>
      <c r="M349" s="6"/>
      <c r="N349" s="6"/>
      <c r="O349" s="6"/>
      <c r="P349" s="6"/>
      <c r="Q349" s="6"/>
      <c r="R349" s="6"/>
      <c r="S349" s="6"/>
      <c r="T349" s="6"/>
      <c r="U349" s="6"/>
      <c r="V349" s="6"/>
      <c r="W349" s="6"/>
      <c r="X349" s="6"/>
      <c r="Y349" s="6"/>
    </row>
    <row r="350" spans="9:25" x14ac:dyDescent="0.2">
      <c r="I350" s="6"/>
      <c r="J350" s="6"/>
      <c r="K350" s="6"/>
      <c r="L350" s="6"/>
      <c r="M350" s="6"/>
      <c r="N350" s="6"/>
      <c r="O350" s="6"/>
      <c r="P350" s="6"/>
      <c r="Q350" s="6"/>
      <c r="R350" s="6"/>
      <c r="S350" s="6"/>
      <c r="T350" s="6"/>
      <c r="U350" s="6"/>
      <c r="V350" s="6"/>
      <c r="W350" s="6"/>
      <c r="X350" s="6"/>
      <c r="Y350" s="6"/>
    </row>
    <row r="351" spans="9:25" x14ac:dyDescent="0.2">
      <c r="I351" s="6"/>
      <c r="J351" s="6"/>
      <c r="K351" s="6"/>
      <c r="L351" s="6"/>
      <c r="M351" s="6"/>
      <c r="N351" s="6"/>
      <c r="O351" s="6"/>
      <c r="P351" s="6"/>
      <c r="Q351" s="6"/>
      <c r="R351" s="6"/>
      <c r="S351" s="6"/>
      <c r="T351" s="6"/>
      <c r="U351" s="6"/>
      <c r="V351" s="6"/>
      <c r="W351" s="6"/>
      <c r="X351" s="6"/>
      <c r="Y351" s="6"/>
    </row>
    <row r="352" spans="9:25" x14ac:dyDescent="0.2">
      <c r="I352" s="6"/>
      <c r="J352" s="6"/>
      <c r="K352" s="6"/>
      <c r="L352" s="6"/>
      <c r="M352" s="6"/>
      <c r="N352" s="6"/>
      <c r="O352" s="6"/>
      <c r="P352" s="6"/>
      <c r="Q352" s="6"/>
      <c r="R352" s="6"/>
      <c r="S352" s="6"/>
      <c r="T352" s="6"/>
      <c r="U352" s="6"/>
      <c r="V352" s="6"/>
      <c r="W352" s="6"/>
      <c r="X352" s="6"/>
      <c r="Y352" s="6"/>
    </row>
    <row r="353" spans="9:25" x14ac:dyDescent="0.2">
      <c r="I353" s="6"/>
      <c r="J353" s="6"/>
      <c r="K353" s="6"/>
      <c r="L353" s="6"/>
      <c r="M353" s="6"/>
      <c r="N353" s="6"/>
      <c r="O353" s="6"/>
      <c r="P353" s="6"/>
      <c r="Q353" s="6"/>
      <c r="R353" s="6"/>
      <c r="S353" s="6"/>
      <c r="T353" s="6"/>
      <c r="U353" s="6"/>
      <c r="V353" s="6"/>
      <c r="W353" s="6"/>
      <c r="X353" s="6"/>
      <c r="Y353" s="6"/>
    </row>
    <row r="354" spans="9:25" x14ac:dyDescent="0.2">
      <c r="I354" s="6"/>
      <c r="J354" s="6"/>
      <c r="K354" s="6"/>
      <c r="L354" s="6"/>
      <c r="M354" s="6"/>
      <c r="N354" s="6"/>
      <c r="O354" s="6"/>
      <c r="P354" s="6"/>
      <c r="Q354" s="6"/>
      <c r="R354" s="6"/>
      <c r="S354" s="6"/>
      <c r="T354" s="6"/>
      <c r="U354" s="6"/>
      <c r="V354" s="6"/>
      <c r="W354" s="6"/>
      <c r="X354" s="6"/>
      <c r="Y354" s="6"/>
    </row>
    <row r="355" spans="9:25" x14ac:dyDescent="0.2">
      <c r="I355" s="6"/>
      <c r="J355" s="6"/>
      <c r="K355" s="6"/>
      <c r="L355" s="6"/>
      <c r="M355" s="6"/>
      <c r="N355" s="6"/>
      <c r="O355" s="6"/>
      <c r="P355" s="6"/>
      <c r="Q355" s="6"/>
      <c r="R355" s="6"/>
      <c r="S355" s="6"/>
      <c r="T355" s="6"/>
      <c r="U355" s="6"/>
      <c r="V355" s="6"/>
      <c r="W355" s="6"/>
      <c r="X355" s="6"/>
      <c r="Y355" s="6"/>
    </row>
    <row r="356" spans="9:25" x14ac:dyDescent="0.2">
      <c r="I356" s="6"/>
      <c r="J356" s="6"/>
      <c r="K356" s="6"/>
      <c r="L356" s="6"/>
      <c r="M356" s="6"/>
      <c r="N356" s="6"/>
      <c r="O356" s="6"/>
      <c r="P356" s="6"/>
      <c r="Q356" s="6"/>
      <c r="R356" s="6"/>
      <c r="S356" s="6"/>
      <c r="T356" s="6"/>
      <c r="U356" s="6"/>
      <c r="V356" s="6"/>
      <c r="W356" s="6"/>
      <c r="X356" s="6"/>
      <c r="Y356" s="6"/>
    </row>
    <row r="357" spans="9:25" x14ac:dyDescent="0.2">
      <c r="I357" s="6"/>
      <c r="J357" s="6"/>
      <c r="K357" s="6"/>
      <c r="L357" s="6"/>
      <c r="M357" s="6"/>
      <c r="N357" s="6"/>
      <c r="O357" s="6"/>
      <c r="P357" s="6"/>
      <c r="Q357" s="6"/>
      <c r="R357" s="6"/>
      <c r="S357" s="6"/>
      <c r="T357" s="6"/>
      <c r="U357" s="6"/>
      <c r="V357" s="6"/>
      <c r="W357" s="6"/>
      <c r="X357" s="6"/>
      <c r="Y357" s="6"/>
    </row>
    <row r="358" spans="9:25" x14ac:dyDescent="0.2">
      <c r="I358" s="6"/>
      <c r="J358" s="6"/>
      <c r="K358" s="6"/>
      <c r="L358" s="6"/>
      <c r="M358" s="6"/>
      <c r="N358" s="6"/>
      <c r="O358" s="6"/>
      <c r="P358" s="6"/>
      <c r="Q358" s="6"/>
      <c r="R358" s="6"/>
      <c r="S358" s="6"/>
      <c r="T358" s="6"/>
      <c r="U358" s="6"/>
      <c r="V358" s="6"/>
      <c r="W358" s="6"/>
      <c r="X358" s="6"/>
      <c r="Y358" s="6"/>
    </row>
    <row r="359" spans="9:25" x14ac:dyDescent="0.2">
      <c r="I359" s="6"/>
      <c r="J359" s="6"/>
      <c r="K359" s="6"/>
      <c r="L359" s="6"/>
      <c r="M359" s="6"/>
      <c r="N359" s="6"/>
      <c r="O359" s="6"/>
      <c r="P359" s="6"/>
      <c r="Q359" s="6"/>
      <c r="R359" s="6"/>
      <c r="S359" s="6"/>
      <c r="T359" s="6"/>
      <c r="U359" s="6"/>
      <c r="V359" s="6"/>
      <c r="W359" s="6"/>
      <c r="X359" s="6"/>
      <c r="Y359" s="6"/>
    </row>
    <row r="360" spans="9:25" x14ac:dyDescent="0.2">
      <c r="I360" s="6"/>
      <c r="J360" s="6"/>
      <c r="K360" s="6"/>
      <c r="L360" s="6"/>
      <c r="M360" s="6"/>
      <c r="N360" s="6"/>
      <c r="O360" s="6"/>
      <c r="P360" s="6"/>
      <c r="Q360" s="6"/>
      <c r="R360" s="6"/>
      <c r="S360" s="6"/>
      <c r="T360" s="6"/>
      <c r="U360" s="6"/>
      <c r="V360" s="6"/>
      <c r="W360" s="6"/>
      <c r="X360" s="6"/>
      <c r="Y360" s="6"/>
    </row>
    <row r="361" spans="9:25" x14ac:dyDescent="0.2">
      <c r="I361" s="6"/>
      <c r="J361" s="6"/>
      <c r="K361" s="6"/>
      <c r="L361" s="6"/>
      <c r="M361" s="6"/>
      <c r="N361" s="6"/>
      <c r="O361" s="6"/>
      <c r="P361" s="6"/>
      <c r="Q361" s="6"/>
      <c r="R361" s="6"/>
      <c r="S361" s="6"/>
      <c r="T361" s="6"/>
      <c r="U361" s="6"/>
      <c r="V361" s="6"/>
      <c r="W361" s="6"/>
      <c r="X361" s="6"/>
      <c r="Y361" s="6"/>
    </row>
    <row r="362" spans="9:25" x14ac:dyDescent="0.2">
      <c r="I362" s="6"/>
      <c r="J362" s="6"/>
      <c r="K362" s="6"/>
      <c r="L362" s="6"/>
      <c r="M362" s="6"/>
      <c r="N362" s="6"/>
      <c r="O362" s="6"/>
      <c r="P362" s="6"/>
      <c r="Q362" s="6"/>
      <c r="R362" s="6"/>
      <c r="S362" s="6"/>
      <c r="T362" s="6"/>
      <c r="U362" s="6"/>
      <c r="V362" s="6"/>
      <c r="W362" s="6"/>
      <c r="X362" s="6"/>
      <c r="Y362" s="6"/>
    </row>
    <row r="363" spans="9:25" x14ac:dyDescent="0.2">
      <c r="I363" s="6"/>
      <c r="J363" s="6"/>
      <c r="K363" s="6"/>
      <c r="L363" s="6"/>
      <c r="M363" s="6"/>
      <c r="N363" s="6"/>
      <c r="O363" s="6"/>
      <c r="P363" s="6"/>
      <c r="Q363" s="6"/>
      <c r="R363" s="6"/>
      <c r="S363" s="6"/>
      <c r="T363" s="6"/>
      <c r="U363" s="6"/>
      <c r="V363" s="6"/>
      <c r="W363" s="6"/>
      <c r="X363" s="6"/>
      <c r="Y363" s="6"/>
    </row>
    <row r="364" spans="9:25" x14ac:dyDescent="0.2">
      <c r="I364" s="6"/>
      <c r="J364" s="6"/>
      <c r="K364" s="6"/>
      <c r="L364" s="6"/>
      <c r="M364" s="6"/>
      <c r="N364" s="6"/>
      <c r="O364" s="6"/>
      <c r="P364" s="6"/>
      <c r="Q364" s="6"/>
      <c r="R364" s="6"/>
      <c r="S364" s="6"/>
      <c r="T364" s="6"/>
      <c r="U364" s="6"/>
      <c r="V364" s="6"/>
      <c r="W364" s="6"/>
      <c r="X364" s="6"/>
      <c r="Y364" s="6"/>
    </row>
    <row r="365" spans="9:25" x14ac:dyDescent="0.2">
      <c r="I365" s="6"/>
      <c r="J365" s="6"/>
      <c r="K365" s="6"/>
      <c r="L365" s="6"/>
      <c r="M365" s="6"/>
      <c r="N365" s="6"/>
      <c r="O365" s="6"/>
      <c r="P365" s="6"/>
      <c r="Q365" s="6"/>
      <c r="R365" s="6"/>
      <c r="S365" s="6"/>
      <c r="T365" s="6"/>
      <c r="U365" s="6"/>
      <c r="V365" s="6"/>
      <c r="W365" s="6"/>
      <c r="X365" s="6"/>
      <c r="Y365" s="6"/>
    </row>
    <row r="366" spans="9:25" x14ac:dyDescent="0.2">
      <c r="I366" s="6"/>
      <c r="J366" s="6"/>
      <c r="K366" s="6"/>
      <c r="L366" s="6"/>
      <c r="M366" s="6"/>
      <c r="N366" s="6"/>
      <c r="O366" s="6"/>
      <c r="P366" s="6"/>
      <c r="Q366" s="6"/>
      <c r="R366" s="6"/>
      <c r="S366" s="6"/>
      <c r="T366" s="6"/>
      <c r="U366" s="6"/>
      <c r="V366" s="6"/>
      <c r="W366" s="6"/>
      <c r="X366" s="6"/>
      <c r="Y366" s="6"/>
    </row>
    <row r="367" spans="9:25" x14ac:dyDescent="0.2">
      <c r="I367" s="6"/>
      <c r="J367" s="6"/>
      <c r="K367" s="6"/>
      <c r="L367" s="6"/>
      <c r="M367" s="6"/>
      <c r="N367" s="6"/>
      <c r="O367" s="6"/>
      <c r="P367" s="6"/>
      <c r="Q367" s="6"/>
      <c r="R367" s="6"/>
      <c r="S367" s="6"/>
      <c r="T367" s="6"/>
      <c r="U367" s="6"/>
      <c r="V367" s="6"/>
      <c r="W367" s="6"/>
      <c r="X367" s="6"/>
      <c r="Y367" s="6"/>
    </row>
    <row r="368" spans="9:25" x14ac:dyDescent="0.2">
      <c r="I368" s="6"/>
      <c r="J368" s="6"/>
      <c r="K368" s="6"/>
      <c r="L368" s="6"/>
      <c r="M368" s="6"/>
      <c r="N368" s="6"/>
      <c r="O368" s="6"/>
      <c r="P368" s="6"/>
      <c r="Q368" s="6"/>
      <c r="R368" s="6"/>
      <c r="S368" s="6"/>
      <c r="T368" s="6"/>
      <c r="U368" s="6"/>
      <c r="V368" s="6"/>
      <c r="W368" s="6"/>
      <c r="X368" s="6"/>
      <c r="Y368" s="6"/>
    </row>
    <row r="369" spans="9:25" x14ac:dyDescent="0.2">
      <c r="I369" s="6"/>
      <c r="J369" s="6"/>
      <c r="K369" s="6"/>
      <c r="L369" s="6"/>
      <c r="M369" s="6"/>
      <c r="N369" s="6"/>
      <c r="O369" s="6"/>
      <c r="P369" s="6"/>
      <c r="Q369" s="6"/>
      <c r="R369" s="6"/>
      <c r="S369" s="6"/>
      <c r="T369" s="6"/>
      <c r="U369" s="6"/>
      <c r="V369" s="6"/>
      <c r="W369" s="6"/>
      <c r="X369" s="6"/>
      <c r="Y369" s="6"/>
    </row>
    <row r="370" spans="9:25" x14ac:dyDescent="0.2">
      <c r="I370" s="6"/>
      <c r="J370" s="6"/>
      <c r="K370" s="6"/>
      <c r="L370" s="6"/>
      <c r="M370" s="6"/>
      <c r="N370" s="6"/>
      <c r="O370" s="6"/>
      <c r="P370" s="6"/>
      <c r="Q370" s="6"/>
      <c r="R370" s="6"/>
      <c r="S370" s="6"/>
      <c r="T370" s="6"/>
      <c r="U370" s="6"/>
      <c r="V370" s="6"/>
      <c r="W370" s="6"/>
      <c r="X370" s="6"/>
      <c r="Y370" s="6"/>
    </row>
    <row r="371" spans="9:25" x14ac:dyDescent="0.2">
      <c r="I371" s="6"/>
      <c r="J371" s="6"/>
      <c r="K371" s="6"/>
      <c r="L371" s="6"/>
      <c r="M371" s="6"/>
      <c r="N371" s="6"/>
      <c r="O371" s="6"/>
      <c r="P371" s="6"/>
      <c r="Q371" s="6"/>
      <c r="R371" s="6"/>
      <c r="S371" s="6"/>
      <c r="T371" s="6"/>
      <c r="U371" s="6"/>
      <c r="V371" s="6"/>
      <c r="W371" s="6"/>
      <c r="X371" s="6"/>
      <c r="Y371" s="6"/>
    </row>
    <row r="372" spans="9:25" x14ac:dyDescent="0.2">
      <c r="I372" s="6"/>
      <c r="J372" s="6"/>
      <c r="K372" s="6"/>
      <c r="L372" s="6"/>
      <c r="M372" s="6"/>
      <c r="N372" s="6"/>
      <c r="O372" s="6"/>
      <c r="P372" s="6"/>
      <c r="Q372" s="6"/>
      <c r="R372" s="6"/>
      <c r="S372" s="6"/>
      <c r="T372" s="6"/>
      <c r="U372" s="6"/>
      <c r="V372" s="6"/>
      <c r="W372" s="6"/>
      <c r="X372" s="6"/>
      <c r="Y372" s="6"/>
    </row>
    <row r="373" spans="9:25" x14ac:dyDescent="0.2">
      <c r="I373" s="6"/>
      <c r="J373" s="6"/>
      <c r="K373" s="6"/>
      <c r="L373" s="6"/>
      <c r="M373" s="6"/>
      <c r="N373" s="6"/>
      <c r="O373" s="6"/>
      <c r="P373" s="6"/>
      <c r="Q373" s="6"/>
      <c r="R373" s="6"/>
      <c r="S373" s="6"/>
      <c r="T373" s="6"/>
      <c r="U373" s="6"/>
      <c r="V373" s="6"/>
      <c r="W373" s="6"/>
      <c r="X373" s="6"/>
      <c r="Y373" s="6"/>
    </row>
    <row r="374" spans="9:25" x14ac:dyDescent="0.2">
      <c r="I374" s="6"/>
      <c r="J374" s="6"/>
      <c r="K374" s="6"/>
      <c r="L374" s="6"/>
      <c r="M374" s="6"/>
      <c r="N374" s="6"/>
      <c r="O374" s="6"/>
      <c r="P374" s="6"/>
      <c r="Q374" s="6"/>
      <c r="R374" s="6"/>
      <c r="S374" s="6"/>
      <c r="T374" s="6"/>
      <c r="U374" s="6"/>
      <c r="V374" s="6"/>
      <c r="W374" s="6"/>
      <c r="X374" s="6"/>
      <c r="Y374" s="6"/>
    </row>
    <row r="375" spans="9:25" x14ac:dyDescent="0.2">
      <c r="I375" s="6"/>
      <c r="J375" s="6"/>
      <c r="K375" s="6"/>
      <c r="L375" s="6"/>
      <c r="M375" s="6"/>
      <c r="N375" s="6"/>
      <c r="O375" s="6"/>
      <c r="P375" s="6"/>
      <c r="Q375" s="6"/>
      <c r="R375" s="6"/>
      <c r="S375" s="6"/>
      <c r="T375" s="6"/>
      <c r="U375" s="6"/>
      <c r="V375" s="6"/>
      <c r="W375" s="6"/>
      <c r="X375" s="6"/>
      <c r="Y375" s="6"/>
    </row>
    <row r="376" spans="9:25" x14ac:dyDescent="0.2">
      <c r="I376" s="6"/>
      <c r="J376" s="6"/>
      <c r="K376" s="6"/>
      <c r="L376" s="6"/>
      <c r="M376" s="6"/>
      <c r="N376" s="6"/>
      <c r="O376" s="6"/>
      <c r="P376" s="6"/>
      <c r="Q376" s="6"/>
      <c r="R376" s="6"/>
      <c r="S376" s="6"/>
      <c r="T376" s="6"/>
      <c r="U376" s="6"/>
      <c r="V376" s="6"/>
      <c r="W376" s="6"/>
      <c r="X376" s="6"/>
      <c r="Y376" s="6"/>
    </row>
    <row r="377" spans="9:25" x14ac:dyDescent="0.2">
      <c r="I377" s="6"/>
      <c r="J377" s="6"/>
      <c r="K377" s="6"/>
      <c r="L377" s="6"/>
      <c r="M377" s="6"/>
      <c r="N377" s="6"/>
      <c r="O377" s="6"/>
      <c r="P377" s="6"/>
      <c r="Q377" s="6"/>
      <c r="R377" s="6"/>
      <c r="S377" s="6"/>
      <c r="T377" s="6"/>
      <c r="U377" s="6"/>
      <c r="V377" s="6"/>
      <c r="W377" s="6"/>
      <c r="X377" s="6"/>
      <c r="Y377" s="6"/>
    </row>
    <row r="378" spans="9:25" x14ac:dyDescent="0.2">
      <c r="I378" s="6"/>
      <c r="J378" s="6"/>
      <c r="K378" s="6"/>
      <c r="L378" s="6"/>
      <c r="M378" s="6"/>
      <c r="N378" s="6"/>
      <c r="O378" s="6"/>
      <c r="P378" s="6"/>
      <c r="Q378" s="6"/>
      <c r="R378" s="6"/>
      <c r="S378" s="6"/>
      <c r="T378" s="6"/>
      <c r="U378" s="6"/>
      <c r="V378" s="6"/>
      <c r="W378" s="6"/>
      <c r="X378" s="6"/>
      <c r="Y378" s="6"/>
    </row>
    <row r="379" spans="9:25" x14ac:dyDescent="0.2">
      <c r="I379" s="6"/>
      <c r="J379" s="6"/>
      <c r="K379" s="6"/>
      <c r="L379" s="6"/>
      <c r="M379" s="6"/>
      <c r="N379" s="6"/>
      <c r="O379" s="6"/>
      <c r="P379" s="6"/>
      <c r="Q379" s="6"/>
      <c r="R379" s="6"/>
      <c r="S379" s="6"/>
      <c r="T379" s="6"/>
      <c r="U379" s="6"/>
      <c r="V379" s="6"/>
      <c r="W379" s="6"/>
      <c r="X379" s="6"/>
      <c r="Y379" s="6"/>
    </row>
    <row r="380" spans="9:25" x14ac:dyDescent="0.2">
      <c r="I380" s="6"/>
      <c r="J380" s="6"/>
      <c r="K380" s="6"/>
      <c r="L380" s="6"/>
      <c r="M380" s="6"/>
      <c r="N380" s="6"/>
      <c r="O380" s="6"/>
      <c r="P380" s="6"/>
      <c r="Q380" s="6"/>
      <c r="R380" s="6"/>
      <c r="S380" s="6"/>
      <c r="T380" s="6"/>
      <c r="U380" s="6"/>
      <c r="V380" s="6"/>
      <c r="W380" s="6"/>
      <c r="X380" s="6"/>
      <c r="Y380" s="6"/>
    </row>
    <row r="381" spans="9:25" x14ac:dyDescent="0.2">
      <c r="I381" s="6"/>
      <c r="J381" s="6"/>
      <c r="K381" s="6"/>
      <c r="L381" s="6"/>
      <c r="M381" s="6"/>
      <c r="N381" s="6"/>
      <c r="O381" s="6"/>
      <c r="P381" s="6"/>
      <c r="Q381" s="6"/>
      <c r="R381" s="6"/>
      <c r="S381" s="6"/>
      <c r="T381" s="6"/>
      <c r="U381" s="6"/>
      <c r="V381" s="6"/>
      <c r="W381" s="6"/>
      <c r="X381" s="6"/>
      <c r="Y381" s="6"/>
    </row>
    <row r="382" spans="9:25" x14ac:dyDescent="0.2">
      <c r="I382" s="6"/>
      <c r="J382" s="6"/>
      <c r="K382" s="6"/>
      <c r="L382" s="6"/>
      <c r="M382" s="6"/>
      <c r="N382" s="6"/>
      <c r="O382" s="6"/>
      <c r="P382" s="6"/>
      <c r="Q382" s="6"/>
      <c r="R382" s="6"/>
      <c r="S382" s="6"/>
      <c r="T382" s="6"/>
      <c r="U382" s="6"/>
      <c r="V382" s="6"/>
      <c r="W382" s="6"/>
      <c r="X382" s="6"/>
      <c r="Y382" s="6"/>
    </row>
    <row r="383" spans="9:25" x14ac:dyDescent="0.2">
      <c r="I383" s="6"/>
      <c r="J383" s="6"/>
      <c r="K383" s="6"/>
      <c r="L383" s="6"/>
      <c r="M383" s="6"/>
      <c r="N383" s="6"/>
      <c r="O383" s="6"/>
      <c r="P383" s="6"/>
      <c r="Q383" s="6"/>
      <c r="R383" s="6"/>
      <c r="S383" s="6"/>
      <c r="T383" s="6"/>
      <c r="U383" s="6"/>
      <c r="V383" s="6"/>
      <c r="W383" s="6"/>
      <c r="X383" s="6"/>
      <c r="Y383" s="6"/>
    </row>
    <row r="384" spans="9:25" x14ac:dyDescent="0.2">
      <c r="I384" s="6"/>
      <c r="J384" s="6"/>
      <c r="K384" s="6"/>
      <c r="L384" s="6"/>
      <c r="M384" s="6"/>
      <c r="N384" s="6"/>
      <c r="O384" s="6"/>
      <c r="P384" s="6"/>
      <c r="Q384" s="6"/>
      <c r="R384" s="6"/>
      <c r="S384" s="6"/>
      <c r="T384" s="6"/>
      <c r="U384" s="6"/>
      <c r="V384" s="6"/>
      <c r="W384" s="6"/>
      <c r="X384" s="6"/>
      <c r="Y384" s="6"/>
    </row>
    <row r="385" spans="9:25" x14ac:dyDescent="0.2">
      <c r="I385" s="6"/>
      <c r="J385" s="6"/>
      <c r="K385" s="6"/>
      <c r="L385" s="6"/>
      <c r="M385" s="6"/>
      <c r="N385" s="6"/>
      <c r="O385" s="6"/>
      <c r="P385" s="6"/>
      <c r="Q385" s="6"/>
      <c r="R385" s="6"/>
      <c r="S385" s="6"/>
      <c r="T385" s="6"/>
      <c r="U385" s="6"/>
      <c r="V385" s="6"/>
      <c r="W385" s="6"/>
      <c r="X385" s="6"/>
      <c r="Y385" s="6"/>
    </row>
    <row r="386" spans="9:25" x14ac:dyDescent="0.2">
      <c r="I386" s="6"/>
      <c r="J386" s="6"/>
      <c r="K386" s="6"/>
      <c r="L386" s="6"/>
      <c r="M386" s="6"/>
      <c r="N386" s="6"/>
      <c r="O386" s="6"/>
      <c r="P386" s="6"/>
      <c r="Q386" s="6"/>
      <c r="R386" s="6"/>
      <c r="S386" s="6"/>
      <c r="T386" s="6"/>
      <c r="U386" s="6"/>
      <c r="V386" s="6"/>
      <c r="W386" s="6"/>
      <c r="X386" s="6"/>
      <c r="Y386" s="6"/>
    </row>
    <row r="387" spans="9:25" x14ac:dyDescent="0.2">
      <c r="I387" s="6"/>
      <c r="J387" s="6"/>
      <c r="K387" s="6"/>
      <c r="L387" s="6"/>
      <c r="M387" s="6"/>
      <c r="N387" s="6"/>
      <c r="O387" s="6"/>
      <c r="P387" s="6"/>
      <c r="Q387" s="6"/>
      <c r="R387" s="6"/>
      <c r="S387" s="6"/>
      <c r="T387" s="6"/>
      <c r="U387" s="6"/>
      <c r="V387" s="6"/>
      <c r="W387" s="6"/>
      <c r="X387" s="6"/>
      <c r="Y387" s="6"/>
    </row>
    <row r="388" spans="9:25" x14ac:dyDescent="0.2">
      <c r="I388" s="6"/>
      <c r="J388" s="6"/>
      <c r="K388" s="6"/>
      <c r="L388" s="6"/>
      <c r="M388" s="6"/>
      <c r="N388" s="6"/>
      <c r="O388" s="6"/>
      <c r="P388" s="6"/>
      <c r="Q388" s="6"/>
      <c r="R388" s="6"/>
      <c r="S388" s="6"/>
      <c r="T388" s="6"/>
      <c r="U388" s="6"/>
      <c r="V388" s="6"/>
      <c r="W388" s="6"/>
      <c r="X388" s="6"/>
      <c r="Y388" s="6"/>
    </row>
    <row r="389" spans="9:25" x14ac:dyDescent="0.2">
      <c r="I389" s="6"/>
      <c r="J389" s="6"/>
      <c r="K389" s="6"/>
      <c r="L389" s="6"/>
      <c r="M389" s="6"/>
      <c r="N389" s="6"/>
      <c r="O389" s="6"/>
      <c r="P389" s="6"/>
      <c r="Q389" s="6"/>
      <c r="R389" s="6"/>
      <c r="S389" s="6"/>
      <c r="T389" s="6"/>
      <c r="U389" s="6"/>
      <c r="V389" s="6"/>
      <c r="W389" s="6"/>
      <c r="X389" s="6"/>
      <c r="Y389" s="6"/>
    </row>
    <row r="390" spans="9:25" x14ac:dyDescent="0.2">
      <c r="I390" s="6"/>
      <c r="J390" s="6"/>
      <c r="K390" s="6"/>
      <c r="L390" s="6"/>
      <c r="M390" s="6"/>
      <c r="N390" s="6"/>
      <c r="O390" s="6"/>
      <c r="P390" s="6"/>
      <c r="Q390" s="6"/>
      <c r="R390" s="6"/>
      <c r="S390" s="6"/>
      <c r="T390" s="6"/>
      <c r="U390" s="6"/>
      <c r="V390" s="6"/>
      <c r="W390" s="6"/>
      <c r="X390" s="6"/>
      <c r="Y390" s="6"/>
    </row>
    <row r="391" spans="9:25" x14ac:dyDescent="0.2">
      <c r="I391" s="6"/>
      <c r="J391" s="6"/>
      <c r="K391" s="6"/>
      <c r="L391" s="6"/>
      <c r="M391" s="6"/>
      <c r="N391" s="6"/>
      <c r="O391" s="6"/>
      <c r="P391" s="6"/>
      <c r="Q391" s="6"/>
      <c r="R391" s="6"/>
      <c r="S391" s="6"/>
      <c r="T391" s="6"/>
      <c r="U391" s="6"/>
      <c r="V391" s="6"/>
      <c r="W391" s="6"/>
      <c r="X391" s="6"/>
      <c r="Y391" s="6"/>
    </row>
    <row r="392" spans="9:25" x14ac:dyDescent="0.2">
      <c r="I392" s="6"/>
      <c r="J392" s="6"/>
      <c r="K392" s="6"/>
      <c r="L392" s="6"/>
      <c r="M392" s="6"/>
      <c r="N392" s="6"/>
      <c r="O392" s="6"/>
      <c r="P392" s="6"/>
      <c r="Q392" s="6"/>
      <c r="R392" s="6"/>
      <c r="S392" s="6"/>
      <c r="T392" s="6"/>
      <c r="U392" s="6"/>
      <c r="V392" s="6"/>
      <c r="W392" s="6"/>
      <c r="X392" s="6"/>
      <c r="Y392" s="6"/>
    </row>
    <row r="393" spans="9:25" x14ac:dyDescent="0.2">
      <c r="I393" s="6"/>
      <c r="J393" s="6"/>
      <c r="K393" s="6"/>
      <c r="L393" s="6"/>
      <c r="M393" s="6"/>
      <c r="N393" s="6"/>
      <c r="O393" s="6"/>
      <c r="P393" s="6"/>
      <c r="Q393" s="6"/>
      <c r="R393" s="6"/>
      <c r="S393" s="6"/>
      <c r="T393" s="6"/>
      <c r="U393" s="6"/>
      <c r="V393" s="6"/>
      <c r="W393" s="6"/>
      <c r="X393" s="6"/>
      <c r="Y393" s="6"/>
    </row>
    <row r="394" spans="9:25" x14ac:dyDescent="0.2">
      <c r="I394" s="6"/>
      <c r="J394" s="6"/>
      <c r="K394" s="6"/>
      <c r="L394" s="6"/>
      <c r="M394" s="6"/>
      <c r="N394" s="6"/>
      <c r="O394" s="6"/>
      <c r="P394" s="6"/>
      <c r="Q394" s="6"/>
      <c r="R394" s="6"/>
      <c r="S394" s="6"/>
      <c r="T394" s="6"/>
      <c r="U394" s="6"/>
      <c r="V394" s="6"/>
      <c r="W394" s="6"/>
      <c r="X394" s="6"/>
      <c r="Y394" s="6"/>
    </row>
    <row r="395" spans="9:25" x14ac:dyDescent="0.2">
      <c r="I395" s="6"/>
      <c r="J395" s="6"/>
      <c r="K395" s="6"/>
      <c r="L395" s="6"/>
      <c r="M395" s="6"/>
      <c r="N395" s="6"/>
      <c r="O395" s="6"/>
      <c r="P395" s="6"/>
      <c r="Q395" s="6"/>
      <c r="R395" s="6"/>
      <c r="S395" s="6"/>
      <c r="T395" s="6"/>
      <c r="U395" s="6"/>
      <c r="V395" s="6"/>
      <c r="W395" s="6"/>
      <c r="X395" s="6"/>
      <c r="Y395" s="6"/>
    </row>
    <row r="396" spans="9:25" x14ac:dyDescent="0.2">
      <c r="I396" s="6"/>
      <c r="J396" s="6"/>
      <c r="K396" s="6"/>
      <c r="L396" s="6"/>
      <c r="M396" s="6"/>
      <c r="N396" s="6"/>
      <c r="O396" s="6"/>
      <c r="P396" s="6"/>
      <c r="Q396" s="6"/>
      <c r="R396" s="6"/>
      <c r="S396" s="6"/>
      <c r="T396" s="6"/>
      <c r="U396" s="6"/>
      <c r="V396" s="6"/>
      <c r="W396" s="6"/>
      <c r="X396" s="6"/>
      <c r="Y396" s="6"/>
    </row>
    <row r="397" spans="9:25" x14ac:dyDescent="0.2">
      <c r="I397" s="6"/>
      <c r="J397" s="6"/>
      <c r="K397" s="6"/>
      <c r="L397" s="6"/>
      <c r="M397" s="6"/>
      <c r="N397" s="6"/>
      <c r="O397" s="6"/>
      <c r="P397" s="6"/>
      <c r="Q397" s="6"/>
      <c r="R397" s="6"/>
      <c r="S397" s="6"/>
      <c r="T397" s="6"/>
      <c r="U397" s="6"/>
      <c r="V397" s="6"/>
      <c r="W397" s="6"/>
      <c r="X397" s="6"/>
      <c r="Y397" s="6"/>
    </row>
    <row r="398" spans="9:25" x14ac:dyDescent="0.2">
      <c r="I398" s="6"/>
      <c r="J398" s="6"/>
      <c r="K398" s="6"/>
      <c r="L398" s="6"/>
      <c r="M398" s="6"/>
      <c r="N398" s="6"/>
      <c r="O398" s="6"/>
      <c r="P398" s="6"/>
      <c r="Q398" s="6"/>
      <c r="R398" s="6"/>
      <c r="S398" s="6"/>
      <c r="T398" s="6"/>
      <c r="U398" s="6"/>
      <c r="V398" s="6"/>
      <c r="W398" s="6"/>
      <c r="X398" s="6"/>
      <c r="Y398" s="6"/>
    </row>
    <row r="399" spans="9:25" x14ac:dyDescent="0.2">
      <c r="I399" s="6"/>
      <c r="J399" s="6"/>
      <c r="K399" s="6"/>
      <c r="L399" s="6"/>
      <c r="M399" s="6"/>
      <c r="N399" s="6"/>
      <c r="O399" s="6"/>
      <c r="P399" s="6"/>
      <c r="Q399" s="6"/>
      <c r="R399" s="6"/>
      <c r="S399" s="6"/>
      <c r="T399" s="6"/>
      <c r="U399" s="6"/>
      <c r="V399" s="6"/>
      <c r="W399" s="6"/>
      <c r="X399" s="6"/>
      <c r="Y399" s="6"/>
    </row>
    <row r="400" spans="9:25" x14ac:dyDescent="0.2">
      <c r="I400" s="6"/>
      <c r="J400" s="6"/>
      <c r="K400" s="6"/>
      <c r="L400" s="6"/>
      <c r="M400" s="6"/>
      <c r="N400" s="6"/>
      <c r="O400" s="6"/>
      <c r="P400" s="6"/>
      <c r="Q400" s="6"/>
      <c r="R400" s="6"/>
      <c r="S400" s="6"/>
      <c r="T400" s="6"/>
      <c r="U400" s="6"/>
      <c r="V400" s="6"/>
      <c r="W400" s="6"/>
      <c r="X400" s="6"/>
      <c r="Y400" s="6"/>
    </row>
  </sheetData>
  <mergeCells count="5">
    <mergeCell ref="A2:A3"/>
    <mergeCell ref="B2:B3"/>
    <mergeCell ref="E2:E3"/>
    <mergeCell ref="D2:D3"/>
    <mergeCell ref="C2:C3"/>
  </mergeCells>
  <conditionalFormatting sqref="C4:C42">
    <cfRule type="expression" dxfId="9" priority="13">
      <formula>MOD($C4,1)&lt;&gt;0</formula>
    </cfRule>
    <cfRule type="expression" dxfId="8" priority="14">
      <formula>MOD($C4,1)=0</formula>
    </cfRule>
  </conditionalFormatting>
  <conditionalFormatting sqref="C43">
    <cfRule type="expression" dxfId="7" priority="7">
      <formula>MOD($C43,1)&lt;&gt;0</formula>
    </cfRule>
    <cfRule type="expression" dxfId="6" priority="8">
      <formula>MOD($C43,1)=0</formula>
    </cfRule>
  </conditionalFormatting>
  <conditionalFormatting sqref="C44">
    <cfRule type="expression" dxfId="5" priority="5">
      <formula>MOD($C44,1)&lt;&gt;0</formula>
    </cfRule>
    <cfRule type="expression" dxfId="4" priority="6">
      <formula>MOD($C44,1)=0</formula>
    </cfRule>
  </conditionalFormatting>
  <conditionalFormatting sqref="C45">
    <cfRule type="expression" dxfId="3" priority="3">
      <formula>MOD($C45,1)&lt;&gt;0</formula>
    </cfRule>
    <cfRule type="expression" dxfId="2" priority="4">
      <formula>MOD($C45,1)=0</formula>
    </cfRule>
  </conditionalFormatting>
  <conditionalFormatting sqref="C46">
    <cfRule type="expression" dxfId="1" priority="1">
      <formula>MOD($C46,1)&lt;&gt;0</formula>
    </cfRule>
    <cfRule type="expression" dxfId="0" priority="2">
      <formula>MOD($C46,1)=0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K54"/>
  <sheetViews>
    <sheetView workbookViewId="0"/>
  </sheetViews>
  <sheetFormatPr defaultColWidth="9" defaultRowHeight="14.25" x14ac:dyDescent="0.2"/>
  <cols>
    <col min="1" max="1" width="1.875" style="47" customWidth="1"/>
    <col min="2" max="2" width="16.875" style="47" customWidth="1"/>
    <col min="3" max="3" width="10.875" style="47" customWidth="1"/>
    <col min="4" max="4" width="9.75" style="47" customWidth="1"/>
    <col min="5" max="12" width="9" style="47"/>
    <col min="13" max="13" width="10" style="47" customWidth="1"/>
    <col min="14" max="16384" width="9" style="47"/>
  </cols>
  <sheetData>
    <row r="1" spans="2:11" ht="19.5" x14ac:dyDescent="0.2">
      <c r="B1" s="11" t="s">
        <v>25</v>
      </c>
    </row>
    <row r="2" spans="2:11" ht="26.25" customHeight="1" x14ac:dyDescent="0.2">
      <c r="B2" s="105" t="s">
        <v>0</v>
      </c>
      <c r="C2" s="105"/>
      <c r="D2" s="105"/>
      <c r="E2" s="105"/>
      <c r="F2" s="105"/>
      <c r="G2" s="105"/>
      <c r="H2" s="105"/>
      <c r="I2" s="105"/>
      <c r="J2" s="105"/>
      <c r="K2" s="105"/>
    </row>
    <row r="3" spans="2:11" ht="35.25" customHeight="1" x14ac:dyDescent="0.2">
      <c r="B3" s="105" t="s">
        <v>293</v>
      </c>
      <c r="C3" s="105"/>
      <c r="D3" s="105"/>
      <c r="E3" s="105"/>
      <c r="F3" s="105"/>
      <c r="G3" s="105"/>
      <c r="H3" s="105"/>
      <c r="I3" s="105"/>
      <c r="J3" s="105"/>
      <c r="K3" s="105"/>
    </row>
    <row r="4" spans="2:11" x14ac:dyDescent="0.2">
      <c r="B4" s="108" t="s">
        <v>1</v>
      </c>
      <c r="C4" s="108"/>
      <c r="D4" s="108"/>
      <c r="E4" s="108"/>
      <c r="F4" s="108"/>
      <c r="G4" s="108"/>
      <c r="H4" s="108"/>
      <c r="I4" s="108"/>
      <c r="J4" s="108"/>
      <c r="K4" s="108"/>
    </row>
    <row r="5" spans="2:11" ht="26.25" customHeight="1" x14ac:dyDescent="0.2">
      <c r="B5" s="108" t="s">
        <v>386</v>
      </c>
      <c r="C5" s="108"/>
      <c r="D5" s="108"/>
      <c r="E5" s="108"/>
      <c r="F5" s="108"/>
      <c r="G5" s="108"/>
      <c r="H5" s="108"/>
      <c r="I5" s="108"/>
      <c r="J5" s="108"/>
      <c r="K5" s="108"/>
    </row>
    <row r="6" spans="2:11" ht="57.6" customHeight="1" x14ac:dyDescent="0.2">
      <c r="B6" s="108" t="s">
        <v>387</v>
      </c>
      <c r="C6" s="108"/>
      <c r="D6" s="108"/>
      <c r="E6" s="108"/>
      <c r="F6" s="108"/>
      <c r="G6" s="108"/>
      <c r="H6" s="108"/>
      <c r="I6" s="108"/>
      <c r="J6" s="108"/>
      <c r="K6" s="108"/>
    </row>
    <row r="7" spans="2:11" ht="26.25" customHeight="1" x14ac:dyDescent="0.2">
      <c r="B7" s="108" t="s">
        <v>388</v>
      </c>
      <c r="C7" s="108"/>
      <c r="D7" s="108"/>
      <c r="E7" s="108"/>
      <c r="F7" s="108"/>
      <c r="G7" s="108"/>
      <c r="H7" s="108"/>
      <c r="I7" s="108"/>
      <c r="J7" s="108"/>
      <c r="K7" s="108"/>
    </row>
    <row r="8" spans="2:11" x14ac:dyDescent="0.2">
      <c r="B8" s="108" t="s">
        <v>389</v>
      </c>
      <c r="C8" s="108"/>
      <c r="D8" s="108"/>
      <c r="E8" s="108"/>
      <c r="F8" s="108"/>
      <c r="G8" s="108"/>
      <c r="H8" s="108"/>
      <c r="I8" s="108"/>
      <c r="J8" s="108"/>
      <c r="K8" s="108"/>
    </row>
    <row r="9" spans="2:11" ht="23.25" customHeight="1" x14ac:dyDescent="0.2">
      <c r="B9" s="140" t="s">
        <v>390</v>
      </c>
      <c r="C9" s="140"/>
      <c r="D9" s="140"/>
      <c r="E9" s="140"/>
      <c r="F9" s="140"/>
      <c r="G9" s="140"/>
      <c r="H9" s="140"/>
      <c r="I9" s="140"/>
      <c r="J9" s="140"/>
      <c r="K9" s="140"/>
    </row>
    <row r="10" spans="2:11" x14ac:dyDescent="0.2">
      <c r="B10" s="101" t="s">
        <v>391</v>
      </c>
      <c r="C10" s="85"/>
      <c r="D10" s="85"/>
      <c r="E10" s="85"/>
      <c r="F10" s="85"/>
      <c r="G10" s="85"/>
      <c r="H10" s="85"/>
      <c r="I10" s="85"/>
      <c r="J10" s="85"/>
      <c r="K10" s="85"/>
    </row>
    <row r="11" spans="2:11" ht="55.5" customHeight="1" x14ac:dyDescent="0.2">
      <c r="B11" s="108" t="s">
        <v>392</v>
      </c>
      <c r="C11" s="108"/>
      <c r="D11" s="108"/>
      <c r="E11" s="108"/>
      <c r="F11" s="108"/>
      <c r="G11" s="108"/>
      <c r="H11" s="108"/>
      <c r="I11" s="108"/>
      <c r="J11" s="108"/>
      <c r="K11" s="108"/>
    </row>
    <row r="12" spans="2:11" x14ac:dyDescent="0.2">
      <c r="B12" s="7"/>
    </row>
    <row r="13" spans="2:11" s="9" customFormat="1" ht="15" x14ac:dyDescent="0.2">
      <c r="B13" s="8" t="s">
        <v>24</v>
      </c>
    </row>
    <row r="14" spans="2:11" x14ac:dyDescent="0.2">
      <c r="B14" s="7" t="s">
        <v>2</v>
      </c>
    </row>
    <row r="15" spans="2:11" ht="21.75" customHeight="1" x14ac:dyDescent="0.2">
      <c r="B15" s="137" t="s">
        <v>292</v>
      </c>
      <c r="C15" s="137"/>
      <c r="D15" s="137"/>
      <c r="E15" s="137"/>
      <c r="F15" s="137"/>
      <c r="G15" s="137"/>
      <c r="H15" s="137"/>
      <c r="I15" s="137"/>
      <c r="J15" s="137"/>
      <c r="K15" s="137"/>
    </row>
    <row r="16" spans="2:11" ht="26.25" customHeight="1" x14ac:dyDescent="0.2">
      <c r="B16" s="137" t="s">
        <v>291</v>
      </c>
      <c r="C16" s="137"/>
      <c r="D16" s="137"/>
      <c r="E16" s="137"/>
      <c r="F16" s="137"/>
      <c r="G16" s="137"/>
      <c r="H16" s="137"/>
      <c r="I16" s="137"/>
      <c r="J16" s="137"/>
      <c r="K16" s="137"/>
    </row>
    <row r="17" spans="2:11" ht="36.75" customHeight="1" x14ac:dyDescent="0.2">
      <c r="B17" s="105" t="s">
        <v>290</v>
      </c>
      <c r="C17" s="105"/>
      <c r="D17" s="105"/>
      <c r="E17" s="105"/>
      <c r="F17" s="105"/>
      <c r="G17" s="105"/>
      <c r="H17" s="105"/>
      <c r="I17" s="105"/>
      <c r="J17" s="105"/>
      <c r="K17" s="105"/>
    </row>
    <row r="18" spans="2:11" x14ac:dyDescent="0.2">
      <c r="B18" s="7"/>
    </row>
    <row r="19" spans="2:11" ht="15" x14ac:dyDescent="0.2">
      <c r="B19" s="8" t="s">
        <v>26</v>
      </c>
    </row>
    <row r="20" spans="2:11" ht="30" customHeight="1" x14ac:dyDescent="0.2">
      <c r="B20" s="105" t="s">
        <v>289</v>
      </c>
      <c r="C20" s="105"/>
      <c r="D20" s="105"/>
      <c r="E20" s="105"/>
      <c r="F20" s="105"/>
      <c r="G20" s="105"/>
      <c r="H20" s="105"/>
      <c r="I20" s="105"/>
      <c r="J20" s="105"/>
      <c r="K20" s="105"/>
    </row>
    <row r="21" spans="2:11" ht="39" customHeight="1" x14ac:dyDescent="0.2">
      <c r="B21" s="105" t="s">
        <v>288</v>
      </c>
      <c r="C21" s="105"/>
      <c r="D21" s="105"/>
      <c r="E21" s="105"/>
      <c r="F21" s="105"/>
      <c r="G21" s="105"/>
      <c r="H21" s="105"/>
      <c r="I21" s="105"/>
      <c r="J21" s="105"/>
      <c r="K21" s="105"/>
    </row>
    <row r="22" spans="2:11" ht="15.75" customHeight="1" x14ac:dyDescent="0.2">
      <c r="B22" s="7" t="s">
        <v>287</v>
      </c>
    </row>
    <row r="23" spans="2:11" ht="27" customHeight="1" x14ac:dyDescent="0.2">
      <c r="B23" s="137" t="s">
        <v>286</v>
      </c>
      <c r="C23" s="137"/>
      <c r="D23" s="137"/>
      <c r="E23" s="137"/>
      <c r="F23" s="137"/>
      <c r="G23" s="137"/>
      <c r="H23" s="137"/>
      <c r="I23" s="137"/>
      <c r="J23" s="137"/>
      <c r="K23" s="137"/>
    </row>
    <row r="24" spans="2:11" ht="49.5" customHeight="1" x14ac:dyDescent="0.2">
      <c r="B24" s="137" t="s">
        <v>285</v>
      </c>
      <c r="C24" s="137"/>
      <c r="D24" s="137"/>
      <c r="E24" s="137"/>
      <c r="F24" s="137"/>
      <c r="G24" s="137"/>
      <c r="H24" s="137"/>
      <c r="I24" s="137"/>
      <c r="J24" s="137"/>
      <c r="K24" s="137"/>
    </row>
    <row r="25" spans="2:11" x14ac:dyDescent="0.2">
      <c r="B25" s="48"/>
    </row>
    <row r="26" spans="2:11" x14ac:dyDescent="0.2">
      <c r="B26" s="12" t="s">
        <v>27</v>
      </c>
    </row>
    <row r="27" spans="2:11" ht="15" thickBot="1" x14ac:dyDescent="0.25">
      <c r="B27" s="15" t="s">
        <v>3</v>
      </c>
      <c r="C27" s="67" t="s">
        <v>4</v>
      </c>
      <c r="D27" s="67" t="s">
        <v>5</v>
      </c>
    </row>
    <row r="28" spans="2:11" ht="15.75" thickTop="1" thickBot="1" x14ac:dyDescent="0.25">
      <c r="B28" s="27" t="s">
        <v>6</v>
      </c>
      <c r="C28" s="70">
        <v>37</v>
      </c>
      <c r="D28" s="70">
        <v>15</v>
      </c>
    </row>
    <row r="29" spans="2:11" ht="15" thickBot="1" x14ac:dyDescent="0.25">
      <c r="B29" s="27" t="s">
        <v>7</v>
      </c>
      <c r="C29" s="70">
        <v>42</v>
      </c>
      <c r="D29" s="70">
        <v>9</v>
      </c>
    </row>
    <row r="30" spans="2:11" ht="15" thickBot="1" x14ac:dyDescent="0.25">
      <c r="B30" s="27" t="s">
        <v>8</v>
      </c>
      <c r="C30" s="70">
        <v>41</v>
      </c>
      <c r="D30" s="70">
        <v>8</v>
      </c>
    </row>
    <row r="31" spans="2:11" ht="15" thickBot="1" x14ac:dyDescent="0.25">
      <c r="B31" s="27" t="s">
        <v>9</v>
      </c>
      <c r="C31" s="70">
        <v>43</v>
      </c>
      <c r="D31" s="70">
        <v>11</v>
      </c>
    </row>
    <row r="32" spans="2:11" ht="15" thickBot="1" x14ac:dyDescent="0.25">
      <c r="B32" s="27" t="s">
        <v>10</v>
      </c>
      <c r="C32" s="70">
        <v>7.7</v>
      </c>
      <c r="D32" s="70">
        <v>1.2</v>
      </c>
    </row>
    <row r="33" spans="2:11" x14ac:dyDescent="0.2">
      <c r="B33" s="69"/>
    </row>
    <row r="34" spans="2:11" ht="15" x14ac:dyDescent="0.2">
      <c r="B34" s="8" t="s">
        <v>28</v>
      </c>
    </row>
    <row r="35" spans="2:11" ht="25.5" customHeight="1" x14ac:dyDescent="0.2">
      <c r="B35" s="105" t="s">
        <v>11</v>
      </c>
      <c r="C35" s="105"/>
      <c r="D35" s="105"/>
      <c r="E35" s="105"/>
      <c r="F35" s="105"/>
      <c r="G35" s="105"/>
      <c r="H35" s="105"/>
      <c r="I35" s="105"/>
      <c r="J35" s="105"/>
      <c r="K35" s="105"/>
    </row>
    <row r="36" spans="2:11" x14ac:dyDescent="0.2">
      <c r="B36" s="7"/>
    </row>
    <row r="37" spans="2:11" ht="19.5" x14ac:dyDescent="0.2">
      <c r="B37" s="10" t="s">
        <v>29</v>
      </c>
    </row>
    <row r="38" spans="2:11" x14ac:dyDescent="0.2">
      <c r="B38" s="7" t="s">
        <v>12</v>
      </c>
    </row>
    <row r="39" spans="2:11" x14ac:dyDescent="0.2">
      <c r="B39" s="7" t="s">
        <v>284</v>
      </c>
    </row>
    <row r="40" spans="2:11" ht="6" customHeight="1" x14ac:dyDescent="0.2">
      <c r="B40" s="7"/>
    </row>
    <row r="41" spans="2:11" x14ac:dyDescent="0.2">
      <c r="B41" s="48" t="s">
        <v>283</v>
      </c>
    </row>
    <row r="42" spans="2:11" x14ac:dyDescent="0.2">
      <c r="B42" s="48" t="s">
        <v>282</v>
      </c>
    </row>
    <row r="43" spans="2:11" s="48" customFormat="1" ht="19.5" customHeight="1" x14ac:dyDescent="0.2">
      <c r="C43" s="48" t="s">
        <v>281</v>
      </c>
    </row>
    <row r="44" spans="2:11" s="48" customFormat="1" ht="12" x14ac:dyDescent="0.2">
      <c r="C44" s="48" t="s">
        <v>280</v>
      </c>
    </row>
    <row r="45" spans="2:11" s="9" customFormat="1" ht="36.75" customHeight="1" x14ac:dyDescent="0.2">
      <c r="B45" s="105" t="s">
        <v>32</v>
      </c>
      <c r="C45" s="105"/>
      <c r="D45" s="105"/>
      <c r="E45" s="105"/>
      <c r="F45" s="105"/>
      <c r="G45" s="105"/>
      <c r="H45" s="105"/>
      <c r="I45" s="105"/>
      <c r="J45" s="105"/>
      <c r="K45" s="105"/>
    </row>
    <row r="46" spans="2:11" s="9" customFormat="1" x14ac:dyDescent="0.2">
      <c r="B46" s="7"/>
    </row>
    <row r="47" spans="2:11" s="9" customFormat="1" x14ac:dyDescent="0.2">
      <c r="B47" s="13" t="s">
        <v>31</v>
      </c>
    </row>
    <row r="48" spans="2:11" s="9" customFormat="1" ht="15" thickBot="1" x14ac:dyDescent="0.25">
      <c r="B48" s="15" t="s">
        <v>13</v>
      </c>
      <c r="C48" s="138" t="s">
        <v>14</v>
      </c>
      <c r="D48" s="139"/>
      <c r="E48" s="139"/>
      <c r="F48" s="139"/>
      <c r="G48" s="139"/>
      <c r="H48" s="139"/>
      <c r="I48" s="139"/>
      <c r="J48" s="139"/>
    </row>
    <row r="49" spans="2:10" s="9" customFormat="1" ht="27.75" customHeight="1" thickTop="1" thickBot="1" x14ac:dyDescent="0.25">
      <c r="B49" s="27" t="s">
        <v>15</v>
      </c>
      <c r="C49" s="134" t="s">
        <v>16</v>
      </c>
      <c r="D49" s="135"/>
      <c r="E49" s="135"/>
      <c r="F49" s="135"/>
      <c r="G49" s="135"/>
      <c r="H49" s="135"/>
      <c r="I49" s="135"/>
      <c r="J49" s="135"/>
    </row>
    <row r="50" spans="2:10" s="9" customFormat="1" ht="42.75" customHeight="1" thickBot="1" x14ac:dyDescent="0.25">
      <c r="B50" s="27" t="s">
        <v>17</v>
      </c>
      <c r="C50" s="134" t="s">
        <v>279</v>
      </c>
      <c r="D50" s="135"/>
      <c r="E50" s="135"/>
      <c r="F50" s="135"/>
      <c r="G50" s="135"/>
      <c r="H50" s="135"/>
      <c r="I50" s="135"/>
      <c r="J50" s="135"/>
    </row>
    <row r="51" spans="2:10" s="9" customFormat="1" ht="44.25" customHeight="1" thickBot="1" x14ac:dyDescent="0.25">
      <c r="B51" s="27" t="s">
        <v>30</v>
      </c>
      <c r="C51" s="134" t="s">
        <v>18</v>
      </c>
      <c r="D51" s="135"/>
      <c r="E51" s="135"/>
      <c r="F51" s="135"/>
      <c r="G51" s="135"/>
      <c r="H51" s="135"/>
      <c r="I51" s="135"/>
      <c r="J51" s="135"/>
    </row>
    <row r="52" spans="2:10" s="9" customFormat="1" ht="25.5" customHeight="1" thickBot="1" x14ac:dyDescent="0.25">
      <c r="B52" s="27" t="s">
        <v>19</v>
      </c>
      <c r="C52" s="134" t="s">
        <v>20</v>
      </c>
      <c r="D52" s="135"/>
      <c r="E52" s="135"/>
      <c r="F52" s="135"/>
      <c r="G52" s="135"/>
      <c r="H52" s="135"/>
      <c r="I52" s="135"/>
      <c r="J52" s="135"/>
    </row>
    <row r="53" spans="2:10" s="9" customFormat="1" ht="24.75" customHeight="1" thickBot="1" x14ac:dyDescent="0.25">
      <c r="B53" s="27" t="s">
        <v>21</v>
      </c>
      <c r="C53" s="134" t="s">
        <v>22</v>
      </c>
      <c r="D53" s="136"/>
      <c r="E53" s="136"/>
      <c r="F53" s="136"/>
      <c r="G53" s="136"/>
      <c r="H53" s="136"/>
      <c r="I53" s="136"/>
      <c r="J53" s="136"/>
    </row>
    <row r="54" spans="2:10" s="9" customFormat="1" ht="15" thickBot="1" x14ac:dyDescent="0.25">
      <c r="B54" s="14"/>
    </row>
  </sheetData>
  <mergeCells count="24">
    <mergeCell ref="B2:K2"/>
    <mergeCell ref="B3:K3"/>
    <mergeCell ref="B4:K4"/>
    <mergeCell ref="B5:K5"/>
    <mergeCell ref="B6:K6"/>
    <mergeCell ref="B7:K7"/>
    <mergeCell ref="B8:K8"/>
    <mergeCell ref="B9:K9"/>
    <mergeCell ref="B11:K11"/>
    <mergeCell ref="B15:K15"/>
    <mergeCell ref="B16:K16"/>
    <mergeCell ref="B17:K17"/>
    <mergeCell ref="B20:K20"/>
    <mergeCell ref="B21:K21"/>
    <mergeCell ref="B23:K23"/>
    <mergeCell ref="C50:J50"/>
    <mergeCell ref="C51:J51"/>
    <mergeCell ref="C52:J52"/>
    <mergeCell ref="C53:J53"/>
    <mergeCell ref="B24:K24"/>
    <mergeCell ref="B35:K35"/>
    <mergeCell ref="B45:K45"/>
    <mergeCell ref="C48:J48"/>
    <mergeCell ref="C49:J49"/>
  </mergeCells>
  <pageMargins left="0.7" right="0.7" top="0.75" bottom="0.75" header="0.3" footer="0.3"/>
  <pageSetup paperSize="9" orientation="landscape"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B19"/>
  <sheetViews>
    <sheetView workbookViewId="0"/>
  </sheetViews>
  <sheetFormatPr defaultColWidth="9" defaultRowHeight="14.25" x14ac:dyDescent="0.2"/>
  <cols>
    <col min="1" max="1" width="2.125" style="47" customWidth="1"/>
    <col min="2" max="2" width="75.125" style="50" customWidth="1"/>
    <col min="3" max="16384" width="9" style="47"/>
  </cols>
  <sheetData>
    <row r="1" spans="2:2" ht="15.75" x14ac:dyDescent="0.2">
      <c r="B1" s="64" t="s">
        <v>269</v>
      </c>
    </row>
    <row r="2" spans="2:2" ht="8.25" customHeight="1" x14ac:dyDescent="0.2">
      <c r="B2" s="64"/>
    </row>
    <row r="3" spans="2:2" x14ac:dyDescent="0.2">
      <c r="B3" s="65" t="s">
        <v>268</v>
      </c>
    </row>
    <row r="4" spans="2:2" ht="30.75" customHeight="1" x14ac:dyDescent="0.2">
      <c r="B4" s="38" t="s">
        <v>271</v>
      </c>
    </row>
    <row r="5" spans="2:2" ht="48" x14ac:dyDescent="0.2">
      <c r="B5" s="38" t="s">
        <v>347</v>
      </c>
    </row>
    <row r="6" spans="2:2" ht="11.25" customHeight="1" x14ac:dyDescent="0.2">
      <c r="B6" s="38"/>
    </row>
    <row r="7" spans="2:2" x14ac:dyDescent="0.2">
      <c r="B7" s="65" t="s">
        <v>262</v>
      </c>
    </row>
    <row r="8" spans="2:2" ht="55.5" customHeight="1" x14ac:dyDescent="0.2">
      <c r="B8" s="38" t="s">
        <v>272</v>
      </c>
    </row>
    <row r="9" spans="2:2" ht="36" x14ac:dyDescent="0.2">
      <c r="B9" s="38" t="s">
        <v>273</v>
      </c>
    </row>
    <row r="10" spans="2:2" ht="27.75" customHeight="1" x14ac:dyDescent="0.2">
      <c r="B10" s="38" t="s">
        <v>274</v>
      </c>
    </row>
    <row r="11" spans="2:2" ht="24" x14ac:dyDescent="0.2">
      <c r="B11" s="63" t="s">
        <v>267</v>
      </c>
    </row>
    <row r="12" spans="2:2" ht="36" x14ac:dyDescent="0.2">
      <c r="B12" s="63" t="s">
        <v>266</v>
      </c>
    </row>
    <row r="13" spans="2:2" ht="8.25" customHeight="1" x14ac:dyDescent="0.2">
      <c r="B13" s="63"/>
    </row>
    <row r="14" spans="2:2" x14ac:dyDescent="0.2">
      <c r="B14" s="65" t="s">
        <v>275</v>
      </c>
    </row>
    <row r="15" spans="2:2" ht="24" x14ac:dyDescent="0.2">
      <c r="B15" s="38" t="s">
        <v>265</v>
      </c>
    </row>
    <row r="16" spans="2:2" ht="11.25" customHeight="1" x14ac:dyDescent="0.2">
      <c r="B16" s="38"/>
    </row>
    <row r="17" spans="2:2" x14ac:dyDescent="0.2">
      <c r="B17" s="65" t="s">
        <v>276</v>
      </c>
    </row>
    <row r="18" spans="2:2" ht="24" x14ac:dyDescent="0.2">
      <c r="B18" s="38" t="s">
        <v>393</v>
      </c>
    </row>
    <row r="19" spans="2:2" x14ac:dyDescent="0.2">
      <c r="B19" s="66"/>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AEMOCustodian xmlns="a14523ce-dede-483e-883a-2d83261080bd">
      <UserInfo>
        <DisplayName>Andrew Nelson</DisplayName>
        <AccountId>594</AccountId>
        <AccountType/>
      </UserInfo>
    </AEMOCustodian>
    <ArchiveDocument xmlns="a14523ce-dede-483e-883a-2d83261080bd">false</ArchiveDocument>
    <AEMODocumentTypeTaxHTField0 xmlns="a14523ce-dede-483e-883a-2d83261080bd">
      <Terms xmlns="http://schemas.microsoft.com/office/infopath/2007/PartnerControls">
        <TermInfo xmlns="http://schemas.microsoft.com/office/infopath/2007/PartnerControls">
          <TermName xmlns="http://schemas.microsoft.com/office/infopath/2007/PartnerControls">Publication</TermName>
          <TermId xmlns="http://schemas.microsoft.com/office/infopath/2007/PartnerControls">8ae4cf81-fd7c-4b5d-880f-3ad9d29fca1a</TermId>
        </TermInfo>
      </Terms>
    </AEMODocumentTypeTaxHTField0>
    <AEMOKeywordsTaxHTField0 xmlns="a14523ce-dede-483e-883a-2d83261080bd">
      <Terms xmlns="http://schemas.microsoft.com/office/infopath/2007/PartnerControls"/>
    </AEMOKeywordsTaxHTField0>
    <TaxCatchAll xmlns="a14523ce-dede-483e-883a-2d83261080bd">
      <Value>20</Value>
    </TaxCatchAll>
    <AEMODescription xmlns="a14523ce-dede-483e-883a-2d83261080bd" xsi:nil="true"/>
    <_dlc_DocId xmlns="a14523ce-dede-483e-883a-2d83261080bd">PLAN-30-9434</_dlc_DocId>
    <_dlc_DocIdUrl xmlns="a14523ce-dede-483e-883a-2d83261080bd">
      <Url>http://sharedocs/sites/planning/mm/_layouts/15/DocIdRedir.aspx?ID=PLAN-30-9434</Url>
      <Description>PLAN-30-9434</Description>
    </_dlc_DocIdUrl>
  </documentManagement>
</p:properti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ct:contentTypeSchema xmlns:ct="http://schemas.microsoft.com/office/2006/metadata/contentType" xmlns:ma="http://schemas.microsoft.com/office/2006/metadata/properties/metaAttributes" ct:_="" ma:_="" ma:contentTypeName="AEMODocument" ma:contentTypeID="0x0101009BE89D58CAF0934CA32A20BCFFD353DC0024246FF1388522428C7968B0FEFBE50F" ma:contentTypeVersion="53" ma:contentTypeDescription="" ma:contentTypeScope="" ma:versionID="fb3c2175fa5be320fa17dd2c1d2a1006">
  <xsd:schema xmlns:xsd="http://www.w3.org/2001/XMLSchema" xmlns:xs="http://www.w3.org/2001/XMLSchema" xmlns:p="http://schemas.microsoft.com/office/2006/metadata/properties" xmlns:ns2="a14523ce-dede-483e-883a-2d83261080bd" targetNamespace="http://schemas.microsoft.com/office/2006/metadata/properties" ma:root="true" ma:fieldsID="31f27e65e34968d7833e23fe8e1b9bca"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AEMOCustodian" minOccurs="0"/>
                <xsd:element ref="ns2:AEMODescription" minOccurs="0"/>
                <xsd:element ref="ns2:AEMODocumentTypeTaxHTField0" minOccurs="0"/>
                <xsd:element ref="ns2:AEMOKeywordsTaxHTField0" minOccurs="0"/>
                <xsd:element ref="ns2:Archive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27c3884c-0431-4940-be6c-c788be41e200}" ma:internalName="TaxCatchAll" ma:showField="CatchAllData" ma:web="51ac4e04-0f7f-4421-8443-217e98103914">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27c3884c-0431-4940-be6c-c788be41e200}" ma:internalName="TaxCatchAllLabel" ma:readOnly="true" ma:showField="CatchAllDataLabel" ma:web="51ac4e04-0f7f-4421-8443-217e98103914">
      <xsd:complexType>
        <xsd:complexContent>
          <xsd:extension base="dms:MultiChoiceLookup">
            <xsd:sequence>
              <xsd:element name="Value" type="dms:Lookup" maxOccurs="unbounded" minOccurs="0" nillable="true"/>
            </xsd:sequence>
          </xsd:extension>
        </xsd:complexContent>
      </xsd:complexType>
    </xsd:element>
    <xsd:element name="AEMOCustodian" ma:index="13"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4" nillable="true" ma:displayName="AEMODescription" ma:internalName="AEMODescription" ma:readOnly="false">
      <xsd:simpleType>
        <xsd:restriction base="dms:Note"/>
      </xsd:simpleType>
    </xsd:element>
    <xsd:element name="AEMODocumentTypeTaxHTField0" ma:index="15" nillable="true" ma:taxonomy="true" ma:internalName="AEMODocumentTypeTaxHTField0" ma:taxonomyFieldName="AEMODocumentType" ma:displayName="AEMODocumentType" ma:readOnly="false" ma:default="1;#Operational Record|859762f2-4462-42eb-9744-c955c7e2c540" ma:fieldId="{da861434-c661-4929-8c0f-a462c80621ee}" ma:sspId="409ac0fb-07cb-4169-8a26-def2760b5502" ma:termSetId="7d85e329-3a18-4351-8865-4c9585fd1cc0" ma:anchorId="00000000-0000-0000-0000-000000000000" ma:open="false" ma:isKeyword="false">
      <xsd:complexType>
        <xsd:sequence>
          <xsd:element ref="pc:Terms" minOccurs="0" maxOccurs="1"/>
        </xsd:sequence>
      </xsd:complexType>
    </xsd:element>
    <xsd:element name="AEMOKeywordsTaxHTField0" ma:index="17" nillable="true" ma:taxonomy="true" ma:internalName="AEMOKeywordsTaxHTField0" ma:taxonomyFieldName="AEMOKeywords" ma:displayName="AEMOKeywords" ma:readOnly="false" ma:default="" ma:fieldId="{443585ba-fce9-427e-bd78-308c17c973aa}" ma:taxonomyMulti="true" ma:sspId="409ac0fb-07cb-4169-8a26-def2760b5502" ma:termSetId="70885f33-8be5-4917-bc67-8833a068ef45" ma:anchorId="00000000-0000-0000-0000-000000000000" ma:open="true" ma:isKeyword="false">
      <xsd:complexType>
        <xsd:sequence>
          <xsd:element ref="pc:Terms" minOccurs="0" maxOccurs="1"/>
        </xsd:sequence>
      </xsd:complexType>
    </xsd:element>
    <xsd:element name="ArchiveDocument" ma:index="19" nillable="true" ma:displayName="ArchiveDocument" ma:default="0" ma:description="Checking this box will send the document to the AEMO Archive and leave a link in its place." ma:internalName="ArchiveDocu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409ac0fb-07cb-4169-8a26-def2760b5502" ContentTypeId="0x0101009BE89D58CAF0934CA32A20BCFFD353DC" PreviousValue="false"/>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0710CF0-EE81-4C5C-B8FB-9647A8985E5D}"/>
</file>

<file path=customXml/itemProps2.xml><?xml version="1.0" encoding="utf-8"?>
<ds:datastoreItem xmlns:ds="http://schemas.openxmlformats.org/officeDocument/2006/customXml" ds:itemID="{B55016C6-4658-4B04-BED4-77FD82DB1003}"/>
</file>

<file path=customXml/itemProps3.xml><?xml version="1.0" encoding="utf-8"?>
<ds:datastoreItem xmlns:ds="http://schemas.openxmlformats.org/officeDocument/2006/customXml" ds:itemID="{13A14E5F-521F-48E4-97A4-1BB7201D9BA3}"/>
</file>

<file path=customXml/itemProps4.xml><?xml version="1.0" encoding="utf-8"?>
<ds:datastoreItem xmlns:ds="http://schemas.openxmlformats.org/officeDocument/2006/customXml" ds:itemID="{D7D88A10-BDD6-434F-BB57-A8041611CC90}"/>
</file>

<file path=customXml/itemProps5.xml><?xml version="1.0" encoding="utf-8"?>
<ds:datastoreItem xmlns:ds="http://schemas.openxmlformats.org/officeDocument/2006/customXml" ds:itemID="{AE66FD0C-5E20-4CBA-A5CB-68125B1E3597}"/>
</file>

<file path=customXml/itemProps6.xml><?xml version="1.0" encoding="utf-8"?>
<ds:datastoreItem xmlns:ds="http://schemas.openxmlformats.org/officeDocument/2006/customXml" ds:itemID="{F1F8545C-39BE-49FA-8A81-635E3C9B40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Victoria Summary</vt:lpstr>
      <vt:lpstr>Change Log</vt:lpstr>
      <vt:lpstr>Existing S &amp; SS Generation</vt:lpstr>
      <vt:lpstr>Summer Scheduled Capacities</vt:lpstr>
      <vt:lpstr>Winter Scheduled Capacities</vt:lpstr>
      <vt:lpstr>New Developments</vt:lpstr>
      <vt:lpstr>Existing NS Generation</vt:lpstr>
      <vt:lpstr>Background Information</vt:lpstr>
      <vt:lpstr>Disclaimer</vt:lpstr>
      <vt:lpstr>'Background Information'!_Ref299617328</vt:lpstr>
      <vt:lpstr>'Background Information'!_Ref299617355</vt:lpstr>
      <vt:lpstr>'Background Information'!_Ref300142025</vt:lpstr>
    </vt:vector>
  </TitlesOfParts>
  <Company>AEMO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TGoh</dc:creator>
  <cp:lastModifiedBy>Steven Zollo</cp:lastModifiedBy>
  <cp:lastPrinted>2012-05-07T00:38:41Z</cp:lastPrinted>
  <dcterms:created xsi:type="dcterms:W3CDTF">2012-04-11T09:30:44Z</dcterms:created>
  <dcterms:modified xsi:type="dcterms:W3CDTF">2015-10-26T00:36:40Z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0x0101009BE89D58CAF0934CA32A20BCFFD353DC0024246FF1388522428C7968B0FEFBE50F</vt:lpwstr>
  </property>
  <property fmtid="{D5CDD505-2E9C-101B-9397-08002B2CF9AE}" pid="3" name="_dlc_DocIdItemGuid">
    <vt:lpwstr>44e31be1-e458-4d42-88bf-a2aa802f9532</vt:lpwstr>
  </property>
  <property fmtid="{D5CDD505-2E9C-101B-9397-08002B2CF9AE}" pid="4" name="AEMODocumentType">
    <vt:lpwstr>20;#Publication|8ae4cf81-fd7c-4b5d-880f-3ad9d29fca1a</vt:lpwstr>
  </property>
  <property fmtid="{D5CDD505-2E9C-101B-9397-08002B2CF9AE}" pid="5" name="AEMOKeywords">
    <vt:lpwstr/>
  </property>
</Properties>
</file>